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ملخص سنوي" sheetId="2" state="visible" r:id="rId2"/>
    <sheet name="الفعلي مقابل الميزانية" sheetId="3" state="visible" r:id="rId3"/>
    <sheet name="الميزانية الشهرية" sheetId="4" state="visible" r:id="rId4"/>
    <sheet name="المصروفات" sheetId="5" state="visible" r:id="rId5"/>
    <sheet name="الإيرادات" sheetId="6" state="visible" r:id="rId6"/>
    <sheet name="التصنيفات" sheetId="7" state="visible" r:id="rId7"/>
    <sheet name="الإعدادات" sheetId="8" state="visible" r:id="rId8"/>
    <sheet name="لماذا ما زلت على إكسل؟" sheetId="9" state="visible" r:id="rId9"/>
  </sheets>
  <definedNames>
    <definedName name="_xlnm._FilterDatabase" localSheetId="4" hidden="1">'المصروفات'!$A$4:$F$1004</definedName>
    <definedName name="_xlnm._FilterDatabase" localSheetId="5" hidden="1">'الإيرادات'!$A$4:$C$504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000000"/>
    <numFmt numFmtId="166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4" fontId="9" fillId="5" borderId="1" applyAlignment="1" pivotButton="0" quotePrefix="0" xfId="0">
      <alignment horizontal="right" vertical="center" wrapText="1" readingOrder="2"/>
    </xf>
    <xf numFmtId="164" fontId="9" fillId="5" borderId="1" applyAlignment="1" pivotButton="0" quotePrefix="0" xfId="0">
      <alignment horizontal="right" vertical="center" wrapText="1" readingOrder="2"/>
    </xf>
    <xf numFmtId="0" fontId="4" fillId="5" borderId="1" applyAlignment="1" pivotButton="0" quotePrefix="0" xfId="0">
      <alignment horizontal="right" vertical="center" wrapText="1" readingOrder="2"/>
    </xf>
    <xf numFmtId="0" fontId="5" fillId="2" borderId="1" applyAlignment="1" pivotButton="0" quotePrefix="0" xfId="0">
      <alignment horizontal="right" vertical="center" wrapText="1" readingOrder="2"/>
    </xf>
    <xf numFmtId="1" fontId="5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166" fontId="4" fillId="0" borderId="1" applyAlignment="1" pivotButton="0" quotePrefix="0" xfId="0">
      <alignment horizontal="right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9" fontId="4" fillId="0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ont>
        <color rgb="00991B1B"/>
      </font>
      <fill>
        <patternFill patternType="solid">
          <fgColor rgb="00FEE2E2"/>
        </patternFill>
      </fill>
    </dxf>
    <dxf>
      <font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business-expenses-budget?utm_source=excel&amp;utm_medium=template&amp;utm_campaign=business-expenses-budg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business-expenses-budget" TargetMode="External" Id="rId1" /><Relationship Type="http://schemas.openxmlformats.org/officeDocument/2006/relationships/hyperlink" Target="https://softwiro.com/ar/contact?utm_source=excel&amp;utm_medium=template&amp;utm_campaign=business-expenses-budget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6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المصروفات والميزانية الشهرية للمشروع</t>
        </is>
      </c>
    </row>
    <row r="3" ht="36" customHeight="1">
      <c r="B3" s="2" t="inlineStr">
        <is>
          <t>يسجّل مصروفات المشروع وإيراداته، ويضع ميزانية لكل تصنيف في كل شهر، ثم يقارن الفعلي بالميزانية ويُظهر الانحراف والتصنيفات التي تجاوزت ميزانيتها وصافي كل شهر.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السنة، والشهر الذي تبدأ منه المقارنة والشهر الذي تنتهي عنده، ونسبة التنبيه.</t>
        </is>
      </c>
    </row>
    <row r="7" ht="30" customHeight="1">
      <c r="B7" s="4" t="inlineStr">
        <is>
          <t>2. في شيت «التصنيفات» اكتب تصنيفات المصروفات وطرق الدفع التي تستخدمها.</t>
        </is>
      </c>
    </row>
    <row r="8" ht="30" customHeight="1">
      <c r="B8" s="4" t="inlineStr">
        <is>
          <t>3. في شيت «الميزانية الشهرية» اكتب المبلغ المسموح لكل تصنيف في كل شهر.</t>
        </is>
      </c>
    </row>
    <row r="9" ht="30" customHeight="1">
      <c r="B9" s="4" t="inlineStr">
        <is>
          <t>4. في شيت «المصروفات» سجّل كل مصروف: التاريخ والتصنيف والمستفيد والمبلغ وطريقة الدفع. وفي شيت «الإيرادات» سجّل ما دخل.</t>
        </is>
      </c>
    </row>
    <row r="10" ht="30" customHeight="1">
      <c r="B10" s="4" t="inlineStr">
        <is>
          <t>5. افتح «الفعلي مقابل الميزانية» لترى الفعلي والانحراف لكل تصنيف وشهر، و«ملخص سنوي» لترى حالة كل تصنيف وأكبر التصنيفات وصافي كل شهر.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الانحراف = الميزانية - الفعلي. الرقم السالب (الأحمر) يعني أن التصنيف تجاوز ميزانيته.</t>
        </is>
      </c>
    </row>
    <row r="19" ht="30" customHeight="1">
      <c r="B19" s="4" t="inlineStr">
        <is>
          <t>• تقارن الشيتات الأشهر من «من شهر» إلى «إلى شهر» في الإعدادات فقط. الأمثلة هنا من يوليو إلى أكتوبر، فاجعلها من 1 إلى 12 لسنة كاملة.</t>
        </is>
      </c>
    </row>
    <row r="20" ht="30" customHeight="1">
      <c r="B20" s="4" t="inlineStr">
        <is>
          <t>• حالة التصنيف: «تجاوز الميزانية» إذا زاد الفعلي على الميزانية، و«قريب من الحد» إذا بلغ نسبة التنبيه أو أكثر.</t>
        </is>
      </c>
    </row>
    <row r="21" ht="30" customHeight="1">
      <c r="B21" s="4" t="inlineStr">
        <is>
          <t>• المصروف الذي تصنيفه غير مكتوب في شيت «التصنيفات» يظهر عليه تنبيه، ولا يدخل في جداول التصنيفات، لكنه يدخل في مصروفات الشهر وصافيه.</t>
        </is>
      </c>
    </row>
    <row r="22" ht="30" customHeight="1">
      <c r="B22" s="4" t="inlineStr">
        <is>
          <t>• يتسع الشيت لـ 20 تصنيفًا و1000 مصروف و500 إيراد. يحسب حركات السنة المكتوبة في «الإعدادات» فقط.</t>
        </is>
      </c>
    </row>
    <row r="24">
      <c r="B24" s="8" t="inlineStr">
        <is>
          <t>الأرقام الموجودة في الشيت أمثلة توضيحية. امسحها واكتب أرقامك.</t>
        </is>
      </c>
    </row>
    <row r="25">
      <c r="B25" s="9" t="inlineStr">
        <is>
          <t>شرح الشيت وقوالب أخرى مجانية ← softwiro.com/ar/templates</t>
        </is>
      </c>
    </row>
    <row r="26">
      <c r="B26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H49"/>
  <sheetViews>
    <sheetView showGridLines="1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2" customWidth="1" min="6" max="6"/>
    <col width="18" customWidth="1" min="7" max="7"/>
    <col hidden="1" width="4" customWidth="1" min="8" max="8"/>
  </cols>
  <sheetData>
    <row r="1" ht="26" customHeight="1">
      <c r="A1" s="10" t="inlineStr">
        <is>
          <t>شيت المصروفات والميزانية الشهرية للمشروع · قالب مجاني من Softwiro</t>
        </is>
      </c>
    </row>
    <row r="2">
      <c r="A2" s="11" t="inlineStr">
        <is>
          <t>فواتير عملائك ومدفوعاتهم ورصيدهم المستحق في كشف حساب واحد مع Accountwiro ← اضغط هنا</t>
        </is>
      </c>
    </row>
    <row r="4">
      <c r="A4" s="12" t="inlineStr">
        <is>
          <t>عدد التصنيفات المتجاوزة</t>
        </is>
      </c>
      <c r="B4" s="13">
        <f>COUNTIF(G6:G25,"تجاوز الميزانية")</f>
        <v/>
      </c>
      <c r="C4" s="8" t="inlineStr">
        <is>
          <t>الفترة المقارَنة تُحدَّد من شيت «الإعدادات»: من شهر وإلى شهر.</t>
        </is>
      </c>
    </row>
    <row r="5" ht="32" customHeight="1">
      <c r="A5" s="14" t="inlineStr">
        <is>
          <t>التصنيف</t>
        </is>
      </c>
      <c r="B5" s="14" t="inlineStr">
        <is>
          <t>ميزانية السنة كاملة</t>
        </is>
      </c>
      <c r="C5" s="14" t="inlineStr">
        <is>
          <t>ميزانية الفترة</t>
        </is>
      </c>
      <c r="D5" s="14" t="inlineStr">
        <is>
          <t>الفعلي في الفترة</t>
        </is>
      </c>
      <c r="E5" s="14" t="inlineStr">
        <is>
          <t>الانحراف (ميزانية - فعلي)</t>
        </is>
      </c>
      <c r="F5" s="14" t="inlineStr">
        <is>
          <t>نسبة الصرف</t>
        </is>
      </c>
      <c r="G5" s="14" t="inlineStr">
        <is>
          <t>الحالة</t>
        </is>
      </c>
    </row>
    <row r="6">
      <c r="A6" s="6">
        <f>IF('التصنيفات'!A5&amp;""="","",'التصنيفات'!A5)</f>
        <v/>
      </c>
      <c r="B6" s="15">
        <f>IF($A6="","",'الميزانية الشهرية'!N6)</f>
        <v/>
      </c>
      <c r="C6" s="15">
        <f>IF($A6="","",SUMIFS('الميزانية الشهرية'!$B6:$M6,'الميزانية الشهرية'!$B$4:$M$4,"&gt;="&amp;'الإعدادات'!$B$5,'الميزانية الشهرية'!$B$4:$M$4,"&lt;="&amp;'الإعدادات'!$B$6))</f>
        <v/>
      </c>
      <c r="D6" s="15">
        <f>IF($A6="","",SUMIFS('الفعلي مقابل الميزانية'!$B6:$M6,'الفعلي مقابل الميزانية'!$B$4:$M$4,"&gt;="&amp;'الإعدادات'!$B$5,'الفعلي مقابل الميزانية'!$B$4:$M$4,"&lt;="&amp;'الإعدادات'!$B$6))</f>
        <v/>
      </c>
      <c r="E6" s="15">
        <f>IF($A6="","",C6-D6)</f>
        <v/>
      </c>
      <c r="F6" s="16">
        <f>IF($A6="","",IF(C6=0,"",D6/C6))</f>
        <v/>
      </c>
      <c r="G6" s="6">
        <f>IF($A6="","",IF(AND(C6=0,D6=0),"-",IF(D6&gt;C6,"تجاوز الميزانية",IF(AND(C6&gt;0,D6/C6&gt;='الإعدادات'!$B$7),"قريب من الحد","ضمن الميزانية"))))</f>
        <v/>
      </c>
      <c r="H6" s="17">
        <f>IF($A6="","",D6+ROW()/1000000000)</f>
        <v/>
      </c>
    </row>
    <row r="7">
      <c r="A7" s="6">
        <f>IF('التصنيفات'!A6&amp;""="","",'التصنيفات'!A6)</f>
        <v/>
      </c>
      <c r="B7" s="15">
        <f>IF($A7="","",'الميزانية الشهرية'!N7)</f>
        <v/>
      </c>
      <c r="C7" s="15">
        <f>IF($A7="","",SUMIFS('الميزانية الشهرية'!$B7:$M7,'الميزانية الشهرية'!$B$4:$M$4,"&gt;="&amp;'الإعدادات'!$B$5,'الميزانية الشهرية'!$B$4:$M$4,"&lt;="&amp;'الإعدادات'!$B$6))</f>
        <v/>
      </c>
      <c r="D7" s="15">
        <f>IF($A7="","",SUMIFS('الفعلي مقابل الميزانية'!$B7:$M7,'الفعلي مقابل الميزانية'!$B$4:$M$4,"&gt;="&amp;'الإعدادات'!$B$5,'الفعلي مقابل الميزانية'!$B$4:$M$4,"&lt;="&amp;'الإعدادات'!$B$6))</f>
        <v/>
      </c>
      <c r="E7" s="15">
        <f>IF($A7="","",C7-D7)</f>
        <v/>
      </c>
      <c r="F7" s="16">
        <f>IF($A7="","",IF(C7=0,"",D7/C7))</f>
        <v/>
      </c>
      <c r="G7" s="6">
        <f>IF($A7="","",IF(AND(C7=0,D7=0),"-",IF(D7&gt;C7,"تجاوز الميزانية",IF(AND(C7&gt;0,D7/C7&gt;='الإعدادات'!$B$7),"قريب من الحد","ضمن الميزانية"))))</f>
        <v/>
      </c>
      <c r="H7" s="17">
        <f>IF($A7="","",D7+ROW()/1000000000)</f>
        <v/>
      </c>
    </row>
    <row r="8">
      <c r="A8" s="6">
        <f>IF('التصنيفات'!A7&amp;""="","",'التصنيفات'!A7)</f>
        <v/>
      </c>
      <c r="B8" s="15">
        <f>IF($A8="","",'الميزانية الشهرية'!N8)</f>
        <v/>
      </c>
      <c r="C8" s="15">
        <f>IF($A8="","",SUMIFS('الميزانية الشهرية'!$B8:$M8,'الميزانية الشهرية'!$B$4:$M$4,"&gt;="&amp;'الإعدادات'!$B$5,'الميزانية الشهرية'!$B$4:$M$4,"&lt;="&amp;'الإعدادات'!$B$6))</f>
        <v/>
      </c>
      <c r="D8" s="15">
        <f>IF($A8="","",SUMIFS('الفعلي مقابل الميزانية'!$B8:$M8,'الفعلي مقابل الميزانية'!$B$4:$M$4,"&gt;="&amp;'الإعدادات'!$B$5,'الفعلي مقابل الميزانية'!$B$4:$M$4,"&lt;="&amp;'الإعدادات'!$B$6))</f>
        <v/>
      </c>
      <c r="E8" s="15">
        <f>IF($A8="","",C8-D8)</f>
        <v/>
      </c>
      <c r="F8" s="16">
        <f>IF($A8="","",IF(C8=0,"",D8/C8))</f>
        <v/>
      </c>
      <c r="G8" s="6">
        <f>IF($A8="","",IF(AND(C8=0,D8=0),"-",IF(D8&gt;C8,"تجاوز الميزانية",IF(AND(C8&gt;0,D8/C8&gt;='الإعدادات'!$B$7),"قريب من الحد","ضمن الميزانية"))))</f>
        <v/>
      </c>
      <c r="H8" s="17">
        <f>IF($A8="","",D8+ROW()/1000000000)</f>
        <v/>
      </c>
    </row>
    <row r="9">
      <c r="A9" s="6">
        <f>IF('التصنيفات'!A8&amp;""="","",'التصنيفات'!A8)</f>
        <v/>
      </c>
      <c r="B9" s="15">
        <f>IF($A9="","",'الميزانية الشهرية'!N9)</f>
        <v/>
      </c>
      <c r="C9" s="15">
        <f>IF($A9="","",SUMIFS('الميزانية الشهرية'!$B9:$M9,'الميزانية الشهرية'!$B$4:$M$4,"&gt;="&amp;'الإعدادات'!$B$5,'الميزانية الشهرية'!$B$4:$M$4,"&lt;="&amp;'الإعدادات'!$B$6))</f>
        <v/>
      </c>
      <c r="D9" s="15">
        <f>IF($A9="","",SUMIFS('الفعلي مقابل الميزانية'!$B9:$M9,'الفعلي مقابل الميزانية'!$B$4:$M$4,"&gt;="&amp;'الإعدادات'!$B$5,'الفعلي مقابل الميزانية'!$B$4:$M$4,"&lt;="&amp;'الإعدادات'!$B$6))</f>
        <v/>
      </c>
      <c r="E9" s="15">
        <f>IF($A9="","",C9-D9)</f>
        <v/>
      </c>
      <c r="F9" s="16">
        <f>IF($A9="","",IF(C9=0,"",D9/C9))</f>
        <v/>
      </c>
      <c r="G9" s="6">
        <f>IF($A9="","",IF(AND(C9=0,D9=0),"-",IF(D9&gt;C9,"تجاوز الميزانية",IF(AND(C9&gt;0,D9/C9&gt;='الإعدادات'!$B$7),"قريب من الحد","ضمن الميزانية"))))</f>
        <v/>
      </c>
      <c r="H9" s="17">
        <f>IF($A9="","",D9+ROW()/1000000000)</f>
        <v/>
      </c>
    </row>
    <row r="10">
      <c r="A10" s="6">
        <f>IF('التصنيفات'!A9&amp;""="","",'التصنيفات'!A9)</f>
        <v/>
      </c>
      <c r="B10" s="15">
        <f>IF($A10="","",'الميزانية الشهرية'!N10)</f>
        <v/>
      </c>
      <c r="C10" s="15">
        <f>IF($A10="","",SUMIFS('الميزانية الشهرية'!$B10:$M10,'الميزانية الشهرية'!$B$4:$M$4,"&gt;="&amp;'الإعدادات'!$B$5,'الميزانية الشهرية'!$B$4:$M$4,"&lt;="&amp;'الإعدادات'!$B$6))</f>
        <v/>
      </c>
      <c r="D10" s="15">
        <f>IF($A10="","",SUMIFS('الفعلي مقابل الميزانية'!$B10:$M10,'الفعلي مقابل الميزانية'!$B$4:$M$4,"&gt;="&amp;'الإعدادات'!$B$5,'الفعلي مقابل الميزانية'!$B$4:$M$4,"&lt;="&amp;'الإعدادات'!$B$6))</f>
        <v/>
      </c>
      <c r="E10" s="15">
        <f>IF($A10="","",C10-D10)</f>
        <v/>
      </c>
      <c r="F10" s="16">
        <f>IF($A10="","",IF(C10=0,"",D10/C10))</f>
        <v/>
      </c>
      <c r="G10" s="6">
        <f>IF($A10="","",IF(AND(C10=0,D10=0),"-",IF(D10&gt;C10,"تجاوز الميزانية",IF(AND(C10&gt;0,D10/C10&gt;='الإعدادات'!$B$7),"قريب من الحد","ضمن الميزانية"))))</f>
        <v/>
      </c>
      <c r="H10" s="17">
        <f>IF($A10="","",D10+ROW()/1000000000)</f>
        <v/>
      </c>
    </row>
    <row r="11">
      <c r="A11" s="6">
        <f>IF('التصنيفات'!A10&amp;""="","",'التصنيفات'!A10)</f>
        <v/>
      </c>
      <c r="B11" s="15">
        <f>IF($A11="","",'الميزانية الشهرية'!N11)</f>
        <v/>
      </c>
      <c r="C11" s="15">
        <f>IF($A11="","",SUMIFS('الميزانية الشهرية'!$B11:$M11,'الميزانية الشهرية'!$B$4:$M$4,"&gt;="&amp;'الإعدادات'!$B$5,'الميزانية الشهرية'!$B$4:$M$4,"&lt;="&amp;'الإعدادات'!$B$6))</f>
        <v/>
      </c>
      <c r="D11" s="15">
        <f>IF($A11="","",SUMIFS('الفعلي مقابل الميزانية'!$B11:$M11,'الفعلي مقابل الميزانية'!$B$4:$M$4,"&gt;="&amp;'الإعدادات'!$B$5,'الفعلي مقابل الميزانية'!$B$4:$M$4,"&lt;="&amp;'الإعدادات'!$B$6))</f>
        <v/>
      </c>
      <c r="E11" s="15">
        <f>IF($A11="","",C11-D11)</f>
        <v/>
      </c>
      <c r="F11" s="16">
        <f>IF($A11="","",IF(C11=0,"",D11/C11))</f>
        <v/>
      </c>
      <c r="G11" s="6">
        <f>IF($A11="","",IF(AND(C11=0,D11=0),"-",IF(D11&gt;C11,"تجاوز الميزانية",IF(AND(C11&gt;0,D11/C11&gt;='الإعدادات'!$B$7),"قريب من الحد","ضمن الميزانية"))))</f>
        <v/>
      </c>
      <c r="H11" s="17">
        <f>IF($A11="","",D11+ROW()/1000000000)</f>
        <v/>
      </c>
    </row>
    <row r="12">
      <c r="A12" s="6">
        <f>IF('التصنيفات'!A11&amp;""="","",'التصنيفات'!A11)</f>
        <v/>
      </c>
      <c r="B12" s="15">
        <f>IF($A12="","",'الميزانية الشهرية'!N12)</f>
        <v/>
      </c>
      <c r="C12" s="15">
        <f>IF($A12="","",SUMIFS('الميزانية الشهرية'!$B12:$M12,'الميزانية الشهرية'!$B$4:$M$4,"&gt;="&amp;'الإعدادات'!$B$5,'الميزانية الشهرية'!$B$4:$M$4,"&lt;="&amp;'الإعدادات'!$B$6))</f>
        <v/>
      </c>
      <c r="D12" s="15">
        <f>IF($A12="","",SUMIFS('الفعلي مقابل الميزانية'!$B12:$M12,'الفعلي مقابل الميزانية'!$B$4:$M$4,"&gt;="&amp;'الإعدادات'!$B$5,'الفعلي مقابل الميزانية'!$B$4:$M$4,"&lt;="&amp;'الإعدادات'!$B$6))</f>
        <v/>
      </c>
      <c r="E12" s="15">
        <f>IF($A12="","",C12-D12)</f>
        <v/>
      </c>
      <c r="F12" s="16">
        <f>IF($A12="","",IF(C12=0,"",D12/C12))</f>
        <v/>
      </c>
      <c r="G12" s="6">
        <f>IF($A12="","",IF(AND(C12=0,D12=0),"-",IF(D12&gt;C12,"تجاوز الميزانية",IF(AND(C12&gt;0,D12/C12&gt;='الإعدادات'!$B$7),"قريب من الحد","ضمن الميزانية"))))</f>
        <v/>
      </c>
      <c r="H12" s="17">
        <f>IF($A12="","",D12+ROW()/1000000000)</f>
        <v/>
      </c>
    </row>
    <row r="13">
      <c r="A13" s="6">
        <f>IF('التصنيفات'!A12&amp;""="","",'التصنيفات'!A12)</f>
        <v/>
      </c>
      <c r="B13" s="15">
        <f>IF($A13="","",'الميزانية الشهرية'!N13)</f>
        <v/>
      </c>
      <c r="C13" s="15">
        <f>IF($A13="","",SUMIFS('الميزانية الشهرية'!$B13:$M13,'الميزانية الشهرية'!$B$4:$M$4,"&gt;="&amp;'الإعدادات'!$B$5,'الميزانية الشهرية'!$B$4:$M$4,"&lt;="&amp;'الإعدادات'!$B$6))</f>
        <v/>
      </c>
      <c r="D13" s="15">
        <f>IF($A13="","",SUMIFS('الفعلي مقابل الميزانية'!$B13:$M13,'الفعلي مقابل الميزانية'!$B$4:$M$4,"&gt;="&amp;'الإعدادات'!$B$5,'الفعلي مقابل الميزانية'!$B$4:$M$4,"&lt;="&amp;'الإعدادات'!$B$6))</f>
        <v/>
      </c>
      <c r="E13" s="15">
        <f>IF($A13="","",C13-D13)</f>
        <v/>
      </c>
      <c r="F13" s="16">
        <f>IF($A13="","",IF(C13=0,"",D13/C13))</f>
        <v/>
      </c>
      <c r="G13" s="6">
        <f>IF($A13="","",IF(AND(C13=0,D13=0),"-",IF(D13&gt;C13,"تجاوز الميزانية",IF(AND(C13&gt;0,D13/C13&gt;='الإعدادات'!$B$7),"قريب من الحد","ضمن الميزانية"))))</f>
        <v/>
      </c>
      <c r="H13" s="17">
        <f>IF($A13="","",D13+ROW()/1000000000)</f>
        <v/>
      </c>
    </row>
    <row r="14">
      <c r="A14" s="6">
        <f>IF('التصنيفات'!A13&amp;""="","",'التصنيفات'!A13)</f>
        <v/>
      </c>
      <c r="B14" s="15">
        <f>IF($A14="","",'الميزانية الشهرية'!N14)</f>
        <v/>
      </c>
      <c r="C14" s="15">
        <f>IF($A14="","",SUMIFS('الميزانية الشهرية'!$B14:$M14,'الميزانية الشهرية'!$B$4:$M$4,"&gt;="&amp;'الإعدادات'!$B$5,'الميزانية الشهرية'!$B$4:$M$4,"&lt;="&amp;'الإعدادات'!$B$6))</f>
        <v/>
      </c>
      <c r="D14" s="15">
        <f>IF($A14="","",SUMIFS('الفعلي مقابل الميزانية'!$B14:$M14,'الفعلي مقابل الميزانية'!$B$4:$M$4,"&gt;="&amp;'الإعدادات'!$B$5,'الفعلي مقابل الميزانية'!$B$4:$M$4,"&lt;="&amp;'الإعدادات'!$B$6))</f>
        <v/>
      </c>
      <c r="E14" s="15">
        <f>IF($A14="","",C14-D14)</f>
        <v/>
      </c>
      <c r="F14" s="16">
        <f>IF($A14="","",IF(C14=0,"",D14/C14))</f>
        <v/>
      </c>
      <c r="G14" s="6">
        <f>IF($A14="","",IF(AND(C14=0,D14=0),"-",IF(D14&gt;C14,"تجاوز الميزانية",IF(AND(C14&gt;0,D14/C14&gt;='الإعدادات'!$B$7),"قريب من الحد","ضمن الميزانية"))))</f>
        <v/>
      </c>
      <c r="H14" s="17">
        <f>IF($A14="","",D14+ROW()/1000000000)</f>
        <v/>
      </c>
    </row>
    <row r="15">
      <c r="A15" s="6">
        <f>IF('التصنيفات'!A14&amp;""="","",'التصنيفات'!A14)</f>
        <v/>
      </c>
      <c r="B15" s="15">
        <f>IF($A15="","",'الميزانية الشهرية'!N15)</f>
        <v/>
      </c>
      <c r="C15" s="15">
        <f>IF($A15="","",SUMIFS('الميزانية الشهرية'!$B15:$M15,'الميزانية الشهرية'!$B$4:$M$4,"&gt;="&amp;'الإعدادات'!$B$5,'الميزانية الشهرية'!$B$4:$M$4,"&lt;="&amp;'الإعدادات'!$B$6))</f>
        <v/>
      </c>
      <c r="D15" s="15">
        <f>IF($A15="","",SUMIFS('الفعلي مقابل الميزانية'!$B15:$M15,'الفعلي مقابل الميزانية'!$B$4:$M$4,"&gt;="&amp;'الإعدادات'!$B$5,'الفعلي مقابل الميزانية'!$B$4:$M$4,"&lt;="&amp;'الإعدادات'!$B$6))</f>
        <v/>
      </c>
      <c r="E15" s="15">
        <f>IF($A15="","",C15-D15)</f>
        <v/>
      </c>
      <c r="F15" s="16">
        <f>IF($A15="","",IF(C15=0,"",D15/C15))</f>
        <v/>
      </c>
      <c r="G15" s="6">
        <f>IF($A15="","",IF(AND(C15=0,D15=0),"-",IF(D15&gt;C15,"تجاوز الميزانية",IF(AND(C15&gt;0,D15/C15&gt;='الإعدادات'!$B$7),"قريب من الحد","ضمن الميزانية"))))</f>
        <v/>
      </c>
      <c r="H15" s="17">
        <f>IF($A15="","",D15+ROW()/1000000000)</f>
        <v/>
      </c>
    </row>
    <row r="16">
      <c r="A16" s="6">
        <f>IF('التصنيفات'!A15&amp;""="","",'التصنيفات'!A15)</f>
        <v/>
      </c>
      <c r="B16" s="15">
        <f>IF($A16="","",'الميزانية الشهرية'!N16)</f>
        <v/>
      </c>
      <c r="C16" s="15">
        <f>IF($A16="","",SUMIFS('الميزانية الشهرية'!$B16:$M16,'الميزانية الشهرية'!$B$4:$M$4,"&gt;="&amp;'الإعدادات'!$B$5,'الميزانية الشهرية'!$B$4:$M$4,"&lt;="&amp;'الإعدادات'!$B$6))</f>
        <v/>
      </c>
      <c r="D16" s="15">
        <f>IF($A16="","",SUMIFS('الفعلي مقابل الميزانية'!$B16:$M16,'الفعلي مقابل الميزانية'!$B$4:$M$4,"&gt;="&amp;'الإعدادات'!$B$5,'الفعلي مقابل الميزانية'!$B$4:$M$4,"&lt;="&amp;'الإعدادات'!$B$6))</f>
        <v/>
      </c>
      <c r="E16" s="15">
        <f>IF($A16="","",C16-D16)</f>
        <v/>
      </c>
      <c r="F16" s="16">
        <f>IF($A16="","",IF(C16=0,"",D16/C16))</f>
        <v/>
      </c>
      <c r="G16" s="6">
        <f>IF($A16="","",IF(AND(C16=0,D16=0),"-",IF(D16&gt;C16,"تجاوز الميزانية",IF(AND(C16&gt;0,D16/C16&gt;='الإعدادات'!$B$7),"قريب من الحد","ضمن الميزانية"))))</f>
        <v/>
      </c>
      <c r="H16" s="17">
        <f>IF($A16="","",D16+ROW()/1000000000)</f>
        <v/>
      </c>
    </row>
    <row r="17">
      <c r="A17" s="6">
        <f>IF('التصنيفات'!A16&amp;""="","",'التصنيفات'!A16)</f>
        <v/>
      </c>
      <c r="B17" s="15">
        <f>IF($A17="","",'الميزانية الشهرية'!N17)</f>
        <v/>
      </c>
      <c r="C17" s="15">
        <f>IF($A17="","",SUMIFS('الميزانية الشهرية'!$B17:$M17,'الميزانية الشهرية'!$B$4:$M$4,"&gt;="&amp;'الإعدادات'!$B$5,'الميزانية الشهرية'!$B$4:$M$4,"&lt;="&amp;'الإعدادات'!$B$6))</f>
        <v/>
      </c>
      <c r="D17" s="15">
        <f>IF($A17="","",SUMIFS('الفعلي مقابل الميزانية'!$B17:$M17,'الفعلي مقابل الميزانية'!$B$4:$M$4,"&gt;="&amp;'الإعدادات'!$B$5,'الفعلي مقابل الميزانية'!$B$4:$M$4,"&lt;="&amp;'الإعدادات'!$B$6))</f>
        <v/>
      </c>
      <c r="E17" s="15">
        <f>IF($A17="","",C17-D17)</f>
        <v/>
      </c>
      <c r="F17" s="16">
        <f>IF($A17="","",IF(C17=0,"",D17/C17))</f>
        <v/>
      </c>
      <c r="G17" s="6">
        <f>IF($A17="","",IF(AND(C17=0,D17=0),"-",IF(D17&gt;C17,"تجاوز الميزانية",IF(AND(C17&gt;0,D17/C17&gt;='الإعدادات'!$B$7),"قريب من الحد","ضمن الميزانية"))))</f>
        <v/>
      </c>
      <c r="H17" s="17">
        <f>IF($A17="","",D17+ROW()/1000000000)</f>
        <v/>
      </c>
    </row>
    <row r="18">
      <c r="A18" s="6">
        <f>IF('التصنيفات'!A17&amp;""="","",'التصنيفات'!A17)</f>
        <v/>
      </c>
      <c r="B18" s="15">
        <f>IF($A18="","",'الميزانية الشهرية'!N18)</f>
        <v/>
      </c>
      <c r="C18" s="15">
        <f>IF($A18="","",SUMIFS('الميزانية الشهرية'!$B18:$M18,'الميزانية الشهرية'!$B$4:$M$4,"&gt;="&amp;'الإعدادات'!$B$5,'الميزانية الشهرية'!$B$4:$M$4,"&lt;="&amp;'الإعدادات'!$B$6))</f>
        <v/>
      </c>
      <c r="D18" s="15">
        <f>IF($A18="","",SUMIFS('الفعلي مقابل الميزانية'!$B18:$M18,'الفعلي مقابل الميزانية'!$B$4:$M$4,"&gt;="&amp;'الإعدادات'!$B$5,'الفعلي مقابل الميزانية'!$B$4:$M$4,"&lt;="&amp;'الإعدادات'!$B$6))</f>
        <v/>
      </c>
      <c r="E18" s="15">
        <f>IF($A18="","",C18-D18)</f>
        <v/>
      </c>
      <c r="F18" s="16">
        <f>IF($A18="","",IF(C18=0,"",D18/C18))</f>
        <v/>
      </c>
      <c r="G18" s="6">
        <f>IF($A18="","",IF(AND(C18=0,D18=0),"-",IF(D18&gt;C18,"تجاوز الميزانية",IF(AND(C18&gt;0,D18/C18&gt;='الإعدادات'!$B$7),"قريب من الحد","ضمن الميزانية"))))</f>
        <v/>
      </c>
      <c r="H18" s="17">
        <f>IF($A18="","",D18+ROW()/1000000000)</f>
        <v/>
      </c>
    </row>
    <row r="19">
      <c r="A19" s="6">
        <f>IF('التصنيفات'!A18&amp;""="","",'التصنيفات'!A18)</f>
        <v/>
      </c>
      <c r="B19" s="15">
        <f>IF($A19="","",'الميزانية الشهرية'!N19)</f>
        <v/>
      </c>
      <c r="C19" s="15">
        <f>IF($A19="","",SUMIFS('الميزانية الشهرية'!$B19:$M19,'الميزانية الشهرية'!$B$4:$M$4,"&gt;="&amp;'الإعدادات'!$B$5,'الميزانية الشهرية'!$B$4:$M$4,"&lt;="&amp;'الإعدادات'!$B$6))</f>
        <v/>
      </c>
      <c r="D19" s="15">
        <f>IF($A19="","",SUMIFS('الفعلي مقابل الميزانية'!$B19:$M19,'الفعلي مقابل الميزانية'!$B$4:$M$4,"&gt;="&amp;'الإعدادات'!$B$5,'الفعلي مقابل الميزانية'!$B$4:$M$4,"&lt;="&amp;'الإعدادات'!$B$6))</f>
        <v/>
      </c>
      <c r="E19" s="15">
        <f>IF($A19="","",C19-D19)</f>
        <v/>
      </c>
      <c r="F19" s="16">
        <f>IF($A19="","",IF(C19=0,"",D19/C19))</f>
        <v/>
      </c>
      <c r="G19" s="6">
        <f>IF($A19="","",IF(AND(C19=0,D19=0),"-",IF(D19&gt;C19,"تجاوز الميزانية",IF(AND(C19&gt;0,D19/C19&gt;='الإعدادات'!$B$7),"قريب من الحد","ضمن الميزانية"))))</f>
        <v/>
      </c>
      <c r="H19" s="17">
        <f>IF($A19="","",D19+ROW()/1000000000)</f>
        <v/>
      </c>
    </row>
    <row r="20">
      <c r="A20" s="6">
        <f>IF('التصنيفات'!A19&amp;""="","",'التصنيفات'!A19)</f>
        <v/>
      </c>
      <c r="B20" s="15">
        <f>IF($A20="","",'الميزانية الشهرية'!N20)</f>
        <v/>
      </c>
      <c r="C20" s="15">
        <f>IF($A20="","",SUMIFS('الميزانية الشهرية'!$B20:$M20,'الميزانية الشهرية'!$B$4:$M$4,"&gt;="&amp;'الإعدادات'!$B$5,'الميزانية الشهرية'!$B$4:$M$4,"&lt;="&amp;'الإعدادات'!$B$6))</f>
        <v/>
      </c>
      <c r="D20" s="15">
        <f>IF($A20="","",SUMIFS('الفعلي مقابل الميزانية'!$B20:$M20,'الفعلي مقابل الميزانية'!$B$4:$M$4,"&gt;="&amp;'الإعدادات'!$B$5,'الفعلي مقابل الميزانية'!$B$4:$M$4,"&lt;="&amp;'الإعدادات'!$B$6))</f>
        <v/>
      </c>
      <c r="E20" s="15">
        <f>IF($A20="","",C20-D20)</f>
        <v/>
      </c>
      <c r="F20" s="16">
        <f>IF($A20="","",IF(C20=0,"",D20/C20))</f>
        <v/>
      </c>
      <c r="G20" s="6">
        <f>IF($A20="","",IF(AND(C20=0,D20=0),"-",IF(D20&gt;C20,"تجاوز الميزانية",IF(AND(C20&gt;0,D20/C20&gt;='الإعدادات'!$B$7),"قريب من الحد","ضمن الميزانية"))))</f>
        <v/>
      </c>
      <c r="H20" s="17">
        <f>IF($A20="","",D20+ROW()/1000000000)</f>
        <v/>
      </c>
    </row>
    <row r="21">
      <c r="A21" s="6">
        <f>IF('التصنيفات'!A20&amp;""="","",'التصنيفات'!A20)</f>
        <v/>
      </c>
      <c r="B21" s="15">
        <f>IF($A21="","",'الميزانية الشهرية'!N21)</f>
        <v/>
      </c>
      <c r="C21" s="15">
        <f>IF($A21="","",SUMIFS('الميزانية الشهرية'!$B21:$M21,'الميزانية الشهرية'!$B$4:$M$4,"&gt;="&amp;'الإعدادات'!$B$5,'الميزانية الشهرية'!$B$4:$M$4,"&lt;="&amp;'الإعدادات'!$B$6))</f>
        <v/>
      </c>
      <c r="D21" s="15">
        <f>IF($A21="","",SUMIFS('الفعلي مقابل الميزانية'!$B21:$M21,'الفعلي مقابل الميزانية'!$B$4:$M$4,"&gt;="&amp;'الإعدادات'!$B$5,'الفعلي مقابل الميزانية'!$B$4:$M$4,"&lt;="&amp;'الإعدادات'!$B$6))</f>
        <v/>
      </c>
      <c r="E21" s="15">
        <f>IF($A21="","",C21-D21)</f>
        <v/>
      </c>
      <c r="F21" s="16">
        <f>IF($A21="","",IF(C21=0,"",D21/C21))</f>
        <v/>
      </c>
      <c r="G21" s="6">
        <f>IF($A21="","",IF(AND(C21=0,D21=0),"-",IF(D21&gt;C21,"تجاوز الميزانية",IF(AND(C21&gt;0,D21/C21&gt;='الإعدادات'!$B$7),"قريب من الحد","ضمن الميزانية"))))</f>
        <v/>
      </c>
      <c r="H21" s="17">
        <f>IF($A21="","",D21+ROW()/1000000000)</f>
        <v/>
      </c>
    </row>
    <row r="22">
      <c r="A22" s="6">
        <f>IF('التصنيفات'!A21&amp;""="","",'التصنيفات'!A21)</f>
        <v/>
      </c>
      <c r="B22" s="15">
        <f>IF($A22="","",'الميزانية الشهرية'!N22)</f>
        <v/>
      </c>
      <c r="C22" s="15">
        <f>IF($A22="","",SUMIFS('الميزانية الشهرية'!$B22:$M22,'الميزانية الشهرية'!$B$4:$M$4,"&gt;="&amp;'الإعدادات'!$B$5,'الميزانية الشهرية'!$B$4:$M$4,"&lt;="&amp;'الإعدادات'!$B$6))</f>
        <v/>
      </c>
      <c r="D22" s="15">
        <f>IF($A22="","",SUMIFS('الفعلي مقابل الميزانية'!$B22:$M22,'الفعلي مقابل الميزانية'!$B$4:$M$4,"&gt;="&amp;'الإعدادات'!$B$5,'الفعلي مقابل الميزانية'!$B$4:$M$4,"&lt;="&amp;'الإعدادات'!$B$6))</f>
        <v/>
      </c>
      <c r="E22" s="15">
        <f>IF($A22="","",C22-D22)</f>
        <v/>
      </c>
      <c r="F22" s="16">
        <f>IF($A22="","",IF(C22=0,"",D22/C22))</f>
        <v/>
      </c>
      <c r="G22" s="6">
        <f>IF($A22="","",IF(AND(C22=0,D22=0),"-",IF(D22&gt;C22,"تجاوز الميزانية",IF(AND(C22&gt;0,D22/C22&gt;='الإعدادات'!$B$7),"قريب من الحد","ضمن الميزانية"))))</f>
        <v/>
      </c>
      <c r="H22" s="17">
        <f>IF($A22="","",D22+ROW()/1000000000)</f>
        <v/>
      </c>
    </row>
    <row r="23">
      <c r="A23" s="6">
        <f>IF('التصنيفات'!A22&amp;""="","",'التصنيفات'!A22)</f>
        <v/>
      </c>
      <c r="B23" s="15">
        <f>IF($A23="","",'الميزانية الشهرية'!N23)</f>
        <v/>
      </c>
      <c r="C23" s="15">
        <f>IF($A23="","",SUMIFS('الميزانية الشهرية'!$B23:$M23,'الميزانية الشهرية'!$B$4:$M$4,"&gt;="&amp;'الإعدادات'!$B$5,'الميزانية الشهرية'!$B$4:$M$4,"&lt;="&amp;'الإعدادات'!$B$6))</f>
        <v/>
      </c>
      <c r="D23" s="15">
        <f>IF($A23="","",SUMIFS('الفعلي مقابل الميزانية'!$B23:$M23,'الفعلي مقابل الميزانية'!$B$4:$M$4,"&gt;="&amp;'الإعدادات'!$B$5,'الفعلي مقابل الميزانية'!$B$4:$M$4,"&lt;="&amp;'الإعدادات'!$B$6))</f>
        <v/>
      </c>
      <c r="E23" s="15">
        <f>IF($A23="","",C23-D23)</f>
        <v/>
      </c>
      <c r="F23" s="16">
        <f>IF($A23="","",IF(C23=0,"",D23/C23))</f>
        <v/>
      </c>
      <c r="G23" s="6">
        <f>IF($A23="","",IF(AND(C23=0,D23=0),"-",IF(D23&gt;C23,"تجاوز الميزانية",IF(AND(C23&gt;0,D23/C23&gt;='الإعدادات'!$B$7),"قريب من الحد","ضمن الميزانية"))))</f>
        <v/>
      </c>
      <c r="H23" s="17">
        <f>IF($A23="","",D23+ROW()/1000000000)</f>
        <v/>
      </c>
    </row>
    <row r="24">
      <c r="A24" s="6">
        <f>IF('التصنيفات'!A23&amp;""="","",'التصنيفات'!A23)</f>
        <v/>
      </c>
      <c r="B24" s="15">
        <f>IF($A24="","",'الميزانية الشهرية'!N24)</f>
        <v/>
      </c>
      <c r="C24" s="15">
        <f>IF($A24="","",SUMIFS('الميزانية الشهرية'!$B24:$M24,'الميزانية الشهرية'!$B$4:$M$4,"&gt;="&amp;'الإعدادات'!$B$5,'الميزانية الشهرية'!$B$4:$M$4,"&lt;="&amp;'الإعدادات'!$B$6))</f>
        <v/>
      </c>
      <c r="D24" s="15">
        <f>IF($A24="","",SUMIFS('الفعلي مقابل الميزانية'!$B24:$M24,'الفعلي مقابل الميزانية'!$B$4:$M$4,"&gt;="&amp;'الإعدادات'!$B$5,'الفعلي مقابل الميزانية'!$B$4:$M$4,"&lt;="&amp;'الإعدادات'!$B$6))</f>
        <v/>
      </c>
      <c r="E24" s="15">
        <f>IF($A24="","",C24-D24)</f>
        <v/>
      </c>
      <c r="F24" s="16">
        <f>IF($A24="","",IF(C24=0,"",D24/C24))</f>
        <v/>
      </c>
      <c r="G24" s="6">
        <f>IF($A24="","",IF(AND(C24=0,D24=0),"-",IF(D24&gt;C24,"تجاوز الميزانية",IF(AND(C24&gt;0,D24/C24&gt;='الإعدادات'!$B$7),"قريب من الحد","ضمن الميزانية"))))</f>
        <v/>
      </c>
      <c r="H24" s="17">
        <f>IF($A24="","",D24+ROW()/1000000000)</f>
        <v/>
      </c>
    </row>
    <row r="25">
      <c r="A25" s="6">
        <f>IF('التصنيفات'!A24&amp;""="","",'التصنيفات'!A24)</f>
        <v/>
      </c>
      <c r="B25" s="15">
        <f>IF($A25="","",'الميزانية الشهرية'!N25)</f>
        <v/>
      </c>
      <c r="C25" s="15">
        <f>IF($A25="","",SUMIFS('الميزانية الشهرية'!$B25:$M25,'الميزانية الشهرية'!$B$4:$M$4,"&gt;="&amp;'الإعدادات'!$B$5,'الميزانية الشهرية'!$B$4:$M$4,"&lt;="&amp;'الإعدادات'!$B$6))</f>
        <v/>
      </c>
      <c r="D25" s="15">
        <f>IF($A25="","",SUMIFS('الفعلي مقابل الميزانية'!$B25:$M25,'الفعلي مقابل الميزانية'!$B$4:$M$4,"&gt;="&amp;'الإعدادات'!$B$5,'الفعلي مقابل الميزانية'!$B$4:$M$4,"&lt;="&amp;'الإعدادات'!$B$6))</f>
        <v/>
      </c>
      <c r="E25" s="15">
        <f>IF($A25="","",C25-D25)</f>
        <v/>
      </c>
      <c r="F25" s="16">
        <f>IF($A25="","",IF(C25=0,"",D25/C25))</f>
        <v/>
      </c>
      <c r="G25" s="6">
        <f>IF($A25="","",IF(AND(C25=0,D25=0),"-",IF(D25&gt;C25,"تجاوز الميزانية",IF(AND(C25&gt;0,D25/C25&gt;='الإعدادات'!$B$7),"قريب من الحد","ضمن الميزانية"))))</f>
        <v/>
      </c>
      <c r="H25" s="17">
        <f>IF($A25="","",D25+ROW()/1000000000)</f>
        <v/>
      </c>
    </row>
    <row r="26">
      <c r="A26" s="12" t="inlineStr">
        <is>
          <t>الإجمالي</t>
        </is>
      </c>
      <c r="B26" s="18">
        <f>SUM(B6:B25)</f>
        <v/>
      </c>
      <c r="C26" s="18">
        <f>SUM(C6:C25)</f>
        <v/>
      </c>
      <c r="D26" s="18">
        <f>SUM(D6:D25)</f>
        <v/>
      </c>
      <c r="E26" s="18">
        <f>SUM(E6:E25)</f>
        <v/>
      </c>
      <c r="F26" s="19">
        <f>IF(C26=0,"",D26/C26)</f>
        <v/>
      </c>
      <c r="G26" s="20" t="n"/>
    </row>
    <row r="27">
      <c r="A27" s="3" t="inlineStr">
        <is>
          <t>أكبر التصنيفات إنفاقًا في الفترة</t>
        </is>
      </c>
    </row>
    <row r="28" ht="32" customHeight="1">
      <c r="A28" s="14" t="inlineStr">
        <is>
          <t>الترتيب</t>
        </is>
      </c>
      <c r="B28" s="14" t="inlineStr">
        <is>
          <t>التصنيف</t>
        </is>
      </c>
      <c r="C28" s="14" t="inlineStr">
        <is>
          <t>الفعلي</t>
        </is>
      </c>
      <c r="D28" s="14" t="inlineStr">
        <is>
          <t>نسبة من المصروفات</t>
        </is>
      </c>
    </row>
    <row r="29">
      <c r="A29" s="13" t="n">
        <v>1</v>
      </c>
      <c r="B29" s="6">
        <f>IFERROR(IF(INDEX($D$6:$D$25,MATCH(LARGE($H$6:$H$25,A29),$H$6:$H$25,0))&gt;0,INDEX($A$6:$A$25,MATCH(LARGE($H$6:$H$25,A29),$H$6:$H$25,0)),""),"")</f>
        <v/>
      </c>
      <c r="C29" s="15">
        <f>IF(B29="","",INDEX($D$6:$D$25,MATCH(B29,$A$6:$A$25,0)))</f>
        <v/>
      </c>
      <c r="D29" s="16">
        <f>IF(B29="","",IFERROR(C29/$D$26,""))</f>
        <v/>
      </c>
    </row>
    <row r="30">
      <c r="A30" s="13" t="n">
        <v>2</v>
      </c>
      <c r="B30" s="6">
        <f>IFERROR(IF(INDEX($D$6:$D$25,MATCH(LARGE($H$6:$H$25,A30),$H$6:$H$25,0))&gt;0,INDEX($A$6:$A$25,MATCH(LARGE($H$6:$H$25,A30),$H$6:$H$25,0)),""),"")</f>
        <v/>
      </c>
      <c r="C30" s="15">
        <f>IF(B30="","",INDEX($D$6:$D$25,MATCH(B30,$A$6:$A$25,0)))</f>
        <v/>
      </c>
      <c r="D30" s="16">
        <f>IF(B30="","",IFERROR(C30/$D$26,""))</f>
        <v/>
      </c>
    </row>
    <row r="31">
      <c r="A31" s="13" t="n">
        <v>3</v>
      </c>
      <c r="B31" s="6">
        <f>IFERROR(IF(INDEX($D$6:$D$25,MATCH(LARGE($H$6:$H$25,A31),$H$6:$H$25,0))&gt;0,INDEX($A$6:$A$25,MATCH(LARGE($H$6:$H$25,A31),$H$6:$H$25,0)),""),"")</f>
        <v/>
      </c>
      <c r="C31" s="15">
        <f>IF(B31="","",INDEX($D$6:$D$25,MATCH(B31,$A$6:$A$25,0)))</f>
        <v/>
      </c>
      <c r="D31" s="16">
        <f>IF(B31="","",IFERROR(C31/$D$26,""))</f>
        <v/>
      </c>
    </row>
    <row r="32">
      <c r="A32" s="13" t="n">
        <v>4</v>
      </c>
      <c r="B32" s="6">
        <f>IFERROR(IF(INDEX($D$6:$D$25,MATCH(LARGE($H$6:$H$25,A32),$H$6:$H$25,0))&gt;0,INDEX($A$6:$A$25,MATCH(LARGE($H$6:$H$25,A32),$H$6:$H$25,0)),""),"")</f>
        <v/>
      </c>
      <c r="C32" s="15">
        <f>IF(B32="","",INDEX($D$6:$D$25,MATCH(B32,$A$6:$A$25,0)))</f>
        <v/>
      </c>
      <c r="D32" s="16">
        <f>IF(B32="","",IFERROR(C32/$D$26,""))</f>
        <v/>
      </c>
    </row>
    <row r="33">
      <c r="A33" s="13" t="n">
        <v>5</v>
      </c>
      <c r="B33" s="6">
        <f>IFERROR(IF(INDEX($D$6:$D$25,MATCH(LARGE($H$6:$H$25,A33),$H$6:$H$25,0))&gt;0,INDEX($A$6:$A$25,MATCH(LARGE($H$6:$H$25,A33),$H$6:$H$25,0)),""),"")</f>
        <v/>
      </c>
      <c r="C33" s="15">
        <f>IF(B33="","",INDEX($D$6:$D$25,MATCH(B33,$A$6:$A$25,0)))</f>
        <v/>
      </c>
      <c r="D33" s="16">
        <f>IF(B33="","",IFERROR(C33/$D$26,""))</f>
        <v/>
      </c>
    </row>
    <row r="35">
      <c r="A35" s="3" t="inlineStr">
        <is>
          <t>الإيرادات والمصروفات وصافي كل شهر</t>
        </is>
      </c>
    </row>
    <row r="36" ht="32" customHeight="1">
      <c r="A36" s="14" t="inlineStr">
        <is>
          <t>الشهر</t>
        </is>
      </c>
      <c r="B36" s="14" t="inlineStr">
        <is>
          <t>الإيرادات</t>
        </is>
      </c>
      <c r="C36" s="14" t="inlineStr">
        <is>
          <t>المصروفات</t>
        </is>
      </c>
      <c r="D36" s="14" t="inlineStr">
        <is>
          <t>الصافي</t>
        </is>
      </c>
      <c r="E36" s="14" t="inlineStr">
        <is>
          <t>ميزانية الشهر</t>
        </is>
      </c>
      <c r="F36" s="14" t="inlineStr">
        <is>
          <t>الانحراف (ميزانية - مصروفات)</t>
        </is>
      </c>
    </row>
    <row r="37">
      <c r="A37" s="6" t="inlineStr">
        <is>
          <t>يناير</t>
        </is>
      </c>
      <c r="B37" s="15">
        <f>SUMIFS('الإيرادات'!$C$5:$C$504,'الإيرادات'!$A$5:$A$504,"&gt;="&amp;DATE('الإعدادات'!$B$4,1,1),'الإيرادات'!$A$5:$A$504,"&lt;"&amp;DATE('الإعدادات'!$B$4,2,1))</f>
        <v/>
      </c>
      <c r="C37" s="15">
        <f>SUMIFS('المصروفات'!$D$5:$D$1004,'المصروفات'!$A$5:$A$1004,"&gt;="&amp;DATE('الإعدادات'!$B$4,1,1),'المصروفات'!$A$5:$A$1004,"&lt;"&amp;DATE('الإعدادات'!$B$4,2,1))</f>
        <v/>
      </c>
      <c r="D37" s="15">
        <f>B37-C37</f>
        <v/>
      </c>
      <c r="E37" s="15">
        <f>'الميزانية الشهرية'!B26</f>
        <v/>
      </c>
      <c r="F37" s="15">
        <f>IF(OR(1&lt;'الإعدادات'!$B$5,1&gt;'الإعدادات'!$B$6),"",E37-C37)</f>
        <v/>
      </c>
    </row>
    <row r="38">
      <c r="A38" s="6" t="inlineStr">
        <is>
          <t>فبراير</t>
        </is>
      </c>
      <c r="B38" s="15">
        <f>SUMIFS('الإيرادات'!$C$5:$C$504,'الإيرادات'!$A$5:$A$504,"&gt;="&amp;DATE('الإعدادات'!$B$4,2,1),'الإيرادات'!$A$5:$A$504,"&lt;"&amp;DATE('الإعدادات'!$B$4,3,1))</f>
        <v/>
      </c>
      <c r="C38" s="15">
        <f>SUMIFS('المصروفات'!$D$5:$D$1004,'المصروفات'!$A$5:$A$1004,"&gt;="&amp;DATE('الإعدادات'!$B$4,2,1),'المصروفات'!$A$5:$A$1004,"&lt;"&amp;DATE('الإعدادات'!$B$4,3,1))</f>
        <v/>
      </c>
      <c r="D38" s="15">
        <f>B38-C38</f>
        <v/>
      </c>
      <c r="E38" s="15">
        <f>'الميزانية الشهرية'!C26</f>
        <v/>
      </c>
      <c r="F38" s="15">
        <f>IF(OR(2&lt;'الإعدادات'!$B$5,2&gt;'الإعدادات'!$B$6),"",E38-C38)</f>
        <v/>
      </c>
    </row>
    <row r="39">
      <c r="A39" s="6" t="inlineStr">
        <is>
          <t>مارس</t>
        </is>
      </c>
      <c r="B39" s="15">
        <f>SUMIFS('الإيرادات'!$C$5:$C$504,'الإيرادات'!$A$5:$A$504,"&gt;="&amp;DATE('الإعدادات'!$B$4,3,1),'الإيرادات'!$A$5:$A$504,"&lt;"&amp;DATE('الإعدادات'!$B$4,4,1))</f>
        <v/>
      </c>
      <c r="C39" s="15">
        <f>SUMIFS('المصروفات'!$D$5:$D$1004,'المصروفات'!$A$5:$A$1004,"&gt;="&amp;DATE('الإعدادات'!$B$4,3,1),'المصروفات'!$A$5:$A$1004,"&lt;"&amp;DATE('الإعدادات'!$B$4,4,1))</f>
        <v/>
      </c>
      <c r="D39" s="15">
        <f>B39-C39</f>
        <v/>
      </c>
      <c r="E39" s="15">
        <f>'الميزانية الشهرية'!D26</f>
        <v/>
      </c>
      <c r="F39" s="15">
        <f>IF(OR(3&lt;'الإعدادات'!$B$5,3&gt;'الإعدادات'!$B$6),"",E39-C39)</f>
        <v/>
      </c>
    </row>
    <row r="40">
      <c r="A40" s="6" t="inlineStr">
        <is>
          <t>أبريل</t>
        </is>
      </c>
      <c r="B40" s="15">
        <f>SUMIFS('الإيرادات'!$C$5:$C$504,'الإيرادات'!$A$5:$A$504,"&gt;="&amp;DATE('الإعدادات'!$B$4,4,1),'الإيرادات'!$A$5:$A$504,"&lt;"&amp;DATE('الإعدادات'!$B$4,5,1))</f>
        <v/>
      </c>
      <c r="C40" s="15">
        <f>SUMIFS('المصروفات'!$D$5:$D$1004,'المصروفات'!$A$5:$A$1004,"&gt;="&amp;DATE('الإعدادات'!$B$4,4,1),'المصروفات'!$A$5:$A$1004,"&lt;"&amp;DATE('الإعدادات'!$B$4,5,1))</f>
        <v/>
      </c>
      <c r="D40" s="15">
        <f>B40-C40</f>
        <v/>
      </c>
      <c r="E40" s="15">
        <f>'الميزانية الشهرية'!E26</f>
        <v/>
      </c>
      <c r="F40" s="15">
        <f>IF(OR(4&lt;'الإعدادات'!$B$5,4&gt;'الإعدادات'!$B$6),"",E40-C40)</f>
        <v/>
      </c>
    </row>
    <row r="41">
      <c r="A41" s="6" t="inlineStr">
        <is>
          <t>مايو</t>
        </is>
      </c>
      <c r="B41" s="15">
        <f>SUMIFS('الإيرادات'!$C$5:$C$504,'الإيرادات'!$A$5:$A$504,"&gt;="&amp;DATE('الإعدادات'!$B$4,5,1),'الإيرادات'!$A$5:$A$504,"&lt;"&amp;DATE('الإعدادات'!$B$4,6,1))</f>
        <v/>
      </c>
      <c r="C41" s="15">
        <f>SUMIFS('المصروفات'!$D$5:$D$1004,'المصروفات'!$A$5:$A$1004,"&gt;="&amp;DATE('الإعدادات'!$B$4,5,1),'المصروفات'!$A$5:$A$1004,"&lt;"&amp;DATE('الإعدادات'!$B$4,6,1))</f>
        <v/>
      </c>
      <c r="D41" s="15">
        <f>B41-C41</f>
        <v/>
      </c>
      <c r="E41" s="15">
        <f>'الميزانية الشهرية'!F26</f>
        <v/>
      </c>
      <c r="F41" s="15">
        <f>IF(OR(5&lt;'الإعدادات'!$B$5,5&gt;'الإعدادات'!$B$6),"",E41-C41)</f>
        <v/>
      </c>
    </row>
    <row r="42">
      <c r="A42" s="6" t="inlineStr">
        <is>
          <t>يونيو</t>
        </is>
      </c>
      <c r="B42" s="15">
        <f>SUMIFS('الإيرادات'!$C$5:$C$504,'الإيرادات'!$A$5:$A$504,"&gt;="&amp;DATE('الإعدادات'!$B$4,6,1),'الإيرادات'!$A$5:$A$504,"&lt;"&amp;DATE('الإعدادات'!$B$4,7,1))</f>
        <v/>
      </c>
      <c r="C42" s="15">
        <f>SUMIFS('المصروفات'!$D$5:$D$1004,'المصروفات'!$A$5:$A$1004,"&gt;="&amp;DATE('الإعدادات'!$B$4,6,1),'المصروفات'!$A$5:$A$1004,"&lt;"&amp;DATE('الإعدادات'!$B$4,7,1))</f>
        <v/>
      </c>
      <c r="D42" s="15">
        <f>B42-C42</f>
        <v/>
      </c>
      <c r="E42" s="15">
        <f>'الميزانية الشهرية'!G26</f>
        <v/>
      </c>
      <c r="F42" s="15">
        <f>IF(OR(6&lt;'الإعدادات'!$B$5,6&gt;'الإعدادات'!$B$6),"",E42-C42)</f>
        <v/>
      </c>
    </row>
    <row r="43">
      <c r="A43" s="6" t="inlineStr">
        <is>
          <t>يوليو</t>
        </is>
      </c>
      <c r="B43" s="15">
        <f>SUMIFS('الإيرادات'!$C$5:$C$504,'الإيرادات'!$A$5:$A$504,"&gt;="&amp;DATE('الإعدادات'!$B$4,7,1),'الإيرادات'!$A$5:$A$504,"&lt;"&amp;DATE('الإعدادات'!$B$4,8,1))</f>
        <v/>
      </c>
      <c r="C43" s="15">
        <f>SUMIFS('المصروفات'!$D$5:$D$1004,'المصروفات'!$A$5:$A$1004,"&gt;="&amp;DATE('الإعدادات'!$B$4,7,1),'المصروفات'!$A$5:$A$1004,"&lt;"&amp;DATE('الإعدادات'!$B$4,8,1))</f>
        <v/>
      </c>
      <c r="D43" s="15">
        <f>B43-C43</f>
        <v/>
      </c>
      <c r="E43" s="15">
        <f>'الميزانية الشهرية'!H26</f>
        <v/>
      </c>
      <c r="F43" s="15">
        <f>IF(OR(7&lt;'الإعدادات'!$B$5,7&gt;'الإعدادات'!$B$6),"",E43-C43)</f>
        <v/>
      </c>
    </row>
    <row r="44">
      <c r="A44" s="6" t="inlineStr">
        <is>
          <t>أغسطس</t>
        </is>
      </c>
      <c r="B44" s="15">
        <f>SUMIFS('الإيرادات'!$C$5:$C$504,'الإيرادات'!$A$5:$A$504,"&gt;="&amp;DATE('الإعدادات'!$B$4,8,1),'الإيرادات'!$A$5:$A$504,"&lt;"&amp;DATE('الإعدادات'!$B$4,9,1))</f>
        <v/>
      </c>
      <c r="C44" s="15">
        <f>SUMIFS('المصروفات'!$D$5:$D$1004,'المصروفات'!$A$5:$A$1004,"&gt;="&amp;DATE('الإعدادات'!$B$4,8,1),'المصروفات'!$A$5:$A$1004,"&lt;"&amp;DATE('الإعدادات'!$B$4,9,1))</f>
        <v/>
      </c>
      <c r="D44" s="15">
        <f>B44-C44</f>
        <v/>
      </c>
      <c r="E44" s="15">
        <f>'الميزانية الشهرية'!I26</f>
        <v/>
      </c>
      <c r="F44" s="15">
        <f>IF(OR(8&lt;'الإعدادات'!$B$5,8&gt;'الإعدادات'!$B$6),"",E44-C44)</f>
        <v/>
      </c>
    </row>
    <row r="45">
      <c r="A45" s="6" t="inlineStr">
        <is>
          <t>سبتمبر</t>
        </is>
      </c>
      <c r="B45" s="15">
        <f>SUMIFS('الإيرادات'!$C$5:$C$504,'الإيرادات'!$A$5:$A$504,"&gt;="&amp;DATE('الإعدادات'!$B$4,9,1),'الإيرادات'!$A$5:$A$504,"&lt;"&amp;DATE('الإعدادات'!$B$4,10,1))</f>
        <v/>
      </c>
      <c r="C45" s="15">
        <f>SUMIFS('المصروفات'!$D$5:$D$1004,'المصروفات'!$A$5:$A$1004,"&gt;="&amp;DATE('الإعدادات'!$B$4,9,1),'المصروفات'!$A$5:$A$1004,"&lt;"&amp;DATE('الإعدادات'!$B$4,10,1))</f>
        <v/>
      </c>
      <c r="D45" s="15">
        <f>B45-C45</f>
        <v/>
      </c>
      <c r="E45" s="15">
        <f>'الميزانية الشهرية'!J26</f>
        <v/>
      </c>
      <c r="F45" s="15">
        <f>IF(OR(9&lt;'الإعدادات'!$B$5,9&gt;'الإعدادات'!$B$6),"",E45-C45)</f>
        <v/>
      </c>
    </row>
    <row r="46">
      <c r="A46" s="6" t="inlineStr">
        <is>
          <t>أكتوبر</t>
        </is>
      </c>
      <c r="B46" s="15">
        <f>SUMIFS('الإيرادات'!$C$5:$C$504,'الإيرادات'!$A$5:$A$504,"&gt;="&amp;DATE('الإعدادات'!$B$4,10,1),'الإيرادات'!$A$5:$A$504,"&lt;"&amp;DATE('الإعدادات'!$B$4,11,1))</f>
        <v/>
      </c>
      <c r="C46" s="15">
        <f>SUMIFS('المصروفات'!$D$5:$D$1004,'المصروفات'!$A$5:$A$1004,"&gt;="&amp;DATE('الإعدادات'!$B$4,10,1),'المصروفات'!$A$5:$A$1004,"&lt;"&amp;DATE('الإعدادات'!$B$4,11,1))</f>
        <v/>
      </c>
      <c r="D46" s="15">
        <f>B46-C46</f>
        <v/>
      </c>
      <c r="E46" s="15">
        <f>'الميزانية الشهرية'!K26</f>
        <v/>
      </c>
      <c r="F46" s="15">
        <f>IF(OR(10&lt;'الإعدادات'!$B$5,10&gt;'الإعدادات'!$B$6),"",E46-C46)</f>
        <v/>
      </c>
    </row>
    <row r="47">
      <c r="A47" s="6" t="inlineStr">
        <is>
          <t>نوفمبر</t>
        </is>
      </c>
      <c r="B47" s="15">
        <f>SUMIFS('الإيرادات'!$C$5:$C$504,'الإيرادات'!$A$5:$A$504,"&gt;="&amp;DATE('الإعدادات'!$B$4,11,1),'الإيرادات'!$A$5:$A$504,"&lt;"&amp;DATE('الإعدادات'!$B$4,12,1))</f>
        <v/>
      </c>
      <c r="C47" s="15">
        <f>SUMIFS('المصروفات'!$D$5:$D$1004,'المصروفات'!$A$5:$A$1004,"&gt;="&amp;DATE('الإعدادات'!$B$4,11,1),'المصروفات'!$A$5:$A$1004,"&lt;"&amp;DATE('الإعدادات'!$B$4,12,1))</f>
        <v/>
      </c>
      <c r="D47" s="15">
        <f>B47-C47</f>
        <v/>
      </c>
      <c r="E47" s="15">
        <f>'الميزانية الشهرية'!L26</f>
        <v/>
      </c>
      <c r="F47" s="15">
        <f>IF(OR(11&lt;'الإعدادات'!$B$5,11&gt;'الإعدادات'!$B$6),"",E47-C47)</f>
        <v/>
      </c>
    </row>
    <row r="48">
      <c r="A48" s="6" t="inlineStr">
        <is>
          <t>ديسمبر</t>
        </is>
      </c>
      <c r="B48" s="15">
        <f>SUMIFS('الإيرادات'!$C$5:$C$504,'الإيرادات'!$A$5:$A$504,"&gt;="&amp;DATE('الإعدادات'!$B$4,12,1),'الإيرادات'!$A$5:$A$504,"&lt;"&amp;DATE('الإعدادات'!$B$4+1,1,1))</f>
        <v/>
      </c>
      <c r="C48" s="15">
        <f>SUMIFS('المصروفات'!$D$5:$D$1004,'المصروفات'!$A$5:$A$1004,"&gt;="&amp;DATE('الإعدادات'!$B$4,12,1),'المصروفات'!$A$5:$A$1004,"&lt;"&amp;DATE('الإعدادات'!$B$4+1,1,1))</f>
        <v/>
      </c>
      <c r="D48" s="15">
        <f>B48-C48</f>
        <v/>
      </c>
      <c r="E48" s="15">
        <f>'الميزانية الشهرية'!M26</f>
        <v/>
      </c>
      <c r="F48" s="15">
        <f>IF(OR(12&lt;'الإعدادات'!$B$5,12&gt;'الإعدادات'!$B$6),"",E48-C48)</f>
        <v/>
      </c>
    </row>
    <row r="49">
      <c r="A49" s="12" t="inlineStr">
        <is>
          <t>إجمالي السنة</t>
        </is>
      </c>
      <c r="B49" s="18">
        <f>SUM(B37:B48)</f>
        <v/>
      </c>
      <c r="C49" s="18">
        <f>SUM(C37:C48)</f>
        <v/>
      </c>
      <c r="D49" s="18">
        <f>SUM(D37:D48)</f>
        <v/>
      </c>
      <c r="E49" s="18">
        <f>SUM(E37:E48)</f>
        <v/>
      </c>
      <c r="F49" s="18">
        <f>SUM(F37:F48)</f>
        <v/>
      </c>
    </row>
  </sheetData>
  <mergeCells count="3">
    <mergeCell ref="C4:G4"/>
    <mergeCell ref="A2:G2"/>
    <mergeCell ref="A1:G1"/>
  </mergeCells>
  <conditionalFormatting sqref="E6:E26">
    <cfRule type="expression" priority="1" dxfId="0">
      <formula>AND(ISNUMBER(E6),E6&lt;0)</formula>
    </cfRule>
  </conditionalFormatting>
  <conditionalFormatting sqref="G6:G25">
    <cfRule type="expression" priority="2" dxfId="0">
      <formula>G6="تجاوز الميزانية"</formula>
    </cfRule>
    <cfRule type="expression" priority="3" dxfId="1">
      <formula>G6="قريب من الحد"</formula>
    </cfRule>
  </conditionalFormatting>
  <conditionalFormatting sqref="D37:D49">
    <cfRule type="expression" priority="4" dxfId="0">
      <formula>D37&lt;0</formula>
    </cfRule>
  </conditionalFormatting>
  <conditionalFormatting sqref="F37:F49">
    <cfRule type="expression" priority="5" dxfId="0">
      <formula>AND(ISNUMBER(F37),F37&lt;0)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N50"/>
  <sheetViews>
    <sheetView showGridLines="1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 ht="26" customHeight="1">
      <c r="A1" s="10" t="inlineStr">
        <is>
          <t>شيت المصروفات والميزانية الشهرية للمشروع · قالب مجاني من Softwiro</t>
        </is>
      </c>
    </row>
    <row r="2">
      <c r="A2" s="11" t="inlineStr">
        <is>
          <t>فواتير عملائك ومدفوعاتهم ورصيدهم المستحق في كشف حساب واحد مع Accountwiro ← اضغط هنا</t>
        </is>
      </c>
    </row>
    <row r="4">
      <c r="A4" s="21" t="inlineStr">
        <is>
          <t>رقم الشهر</t>
        </is>
      </c>
      <c r="B4" s="22" t="n">
        <v>1</v>
      </c>
      <c r="C4" s="22" t="n">
        <v>2</v>
      </c>
      <c r="D4" s="22" t="n">
        <v>3</v>
      </c>
      <c r="E4" s="22" t="n">
        <v>4</v>
      </c>
      <c r="F4" s="22" t="n">
        <v>5</v>
      </c>
      <c r="G4" s="22" t="n">
        <v>6</v>
      </c>
      <c r="H4" s="22" t="n">
        <v>7</v>
      </c>
      <c r="I4" s="22" t="n">
        <v>8</v>
      </c>
      <c r="J4" s="22" t="n">
        <v>9</v>
      </c>
      <c r="K4" s="22" t="n">
        <v>10</v>
      </c>
      <c r="L4" s="22" t="n">
        <v>11</v>
      </c>
      <c r="M4" s="22" t="n">
        <v>12</v>
      </c>
      <c r="N4" s="6" t="n"/>
    </row>
    <row r="5" ht="32" customHeight="1">
      <c r="A5" s="14" t="inlineStr">
        <is>
          <t>المصروف الفعلي</t>
        </is>
      </c>
      <c r="B5" s="14" t="inlineStr">
        <is>
          <t>يناير</t>
        </is>
      </c>
      <c r="C5" s="14" t="inlineStr">
        <is>
          <t>فبراير</t>
        </is>
      </c>
      <c r="D5" s="14" t="inlineStr">
        <is>
          <t>مارس</t>
        </is>
      </c>
      <c r="E5" s="14" t="inlineStr">
        <is>
          <t>أبريل</t>
        </is>
      </c>
      <c r="F5" s="14" t="inlineStr">
        <is>
          <t>مايو</t>
        </is>
      </c>
      <c r="G5" s="14" t="inlineStr">
        <is>
          <t>يونيو</t>
        </is>
      </c>
      <c r="H5" s="14" t="inlineStr">
        <is>
          <t>يوليو</t>
        </is>
      </c>
      <c r="I5" s="14" t="inlineStr">
        <is>
          <t>أغسطس</t>
        </is>
      </c>
      <c r="J5" s="14" t="inlineStr">
        <is>
          <t>سبتمبر</t>
        </is>
      </c>
      <c r="K5" s="14" t="inlineStr">
        <is>
          <t>أكتوبر</t>
        </is>
      </c>
      <c r="L5" s="14" t="inlineStr">
        <is>
          <t>نوفمبر</t>
        </is>
      </c>
      <c r="M5" s="14" t="inlineStr">
        <is>
          <t>ديسمبر</t>
        </is>
      </c>
      <c r="N5" s="14" t="inlineStr">
        <is>
          <t>إجمالي السنة</t>
        </is>
      </c>
    </row>
    <row r="6">
      <c r="A6" s="6">
        <f>IF('التصنيفات'!A5&amp;""="","",'التصنيفات'!A5)</f>
        <v/>
      </c>
      <c r="B6" s="15">
        <f>IF($A6="","",SUMIFS('المصروفات'!$D$5:$D$1004,'المصروفات'!$B$5:$B$1004,$A6,'المصروفات'!$A$5:$A$1004,"&gt;="&amp;DATE('الإعدادات'!$B$4,1,1),'المصروفات'!$A$5:$A$1004,"&lt;"&amp;DATE('الإعدادات'!$B$4,2,1)))</f>
        <v/>
      </c>
      <c r="C6" s="15">
        <f>IF($A6="","",SUMIFS('المصروفات'!$D$5:$D$1004,'المصروفات'!$B$5:$B$1004,$A6,'المصروفات'!$A$5:$A$1004,"&gt;="&amp;DATE('الإعدادات'!$B$4,2,1),'المصروفات'!$A$5:$A$1004,"&lt;"&amp;DATE('الإعدادات'!$B$4,3,1)))</f>
        <v/>
      </c>
      <c r="D6" s="15">
        <f>IF($A6="","",SUMIFS('المصروفات'!$D$5:$D$1004,'المصروفات'!$B$5:$B$1004,$A6,'المصروفات'!$A$5:$A$1004,"&gt;="&amp;DATE('الإعدادات'!$B$4,3,1),'المصروفات'!$A$5:$A$1004,"&lt;"&amp;DATE('الإعدادات'!$B$4,4,1)))</f>
        <v/>
      </c>
      <c r="E6" s="15">
        <f>IF($A6="","",SUMIFS('المصروفات'!$D$5:$D$1004,'المصروفات'!$B$5:$B$1004,$A6,'المصروفات'!$A$5:$A$1004,"&gt;="&amp;DATE('الإعدادات'!$B$4,4,1),'المصروفات'!$A$5:$A$1004,"&lt;"&amp;DATE('الإعدادات'!$B$4,5,1)))</f>
        <v/>
      </c>
      <c r="F6" s="15">
        <f>IF($A6="","",SUMIFS('المصروفات'!$D$5:$D$1004,'المصروفات'!$B$5:$B$1004,$A6,'المصروفات'!$A$5:$A$1004,"&gt;="&amp;DATE('الإعدادات'!$B$4,5,1),'المصروفات'!$A$5:$A$1004,"&lt;"&amp;DATE('الإعدادات'!$B$4,6,1)))</f>
        <v/>
      </c>
      <c r="G6" s="15">
        <f>IF($A6="","",SUMIFS('المصروفات'!$D$5:$D$1004,'المصروفات'!$B$5:$B$1004,$A6,'المصروفات'!$A$5:$A$1004,"&gt;="&amp;DATE('الإعدادات'!$B$4,6,1),'المصروفات'!$A$5:$A$1004,"&lt;"&amp;DATE('الإعدادات'!$B$4,7,1)))</f>
        <v/>
      </c>
      <c r="H6" s="15">
        <f>IF($A6="","",SUMIFS('المصروفات'!$D$5:$D$1004,'المصروفات'!$B$5:$B$1004,$A6,'المصروفات'!$A$5:$A$1004,"&gt;="&amp;DATE('الإعدادات'!$B$4,7,1),'المصروفات'!$A$5:$A$1004,"&lt;"&amp;DATE('الإعدادات'!$B$4,8,1)))</f>
        <v/>
      </c>
      <c r="I6" s="15">
        <f>IF($A6="","",SUMIFS('المصروفات'!$D$5:$D$1004,'المصروفات'!$B$5:$B$1004,$A6,'المصروفات'!$A$5:$A$1004,"&gt;="&amp;DATE('الإعدادات'!$B$4,8,1),'المصروفات'!$A$5:$A$1004,"&lt;"&amp;DATE('الإعدادات'!$B$4,9,1)))</f>
        <v/>
      </c>
      <c r="J6" s="15">
        <f>IF($A6="","",SUMIFS('المصروفات'!$D$5:$D$1004,'المصروفات'!$B$5:$B$1004,$A6,'المصروفات'!$A$5:$A$1004,"&gt;="&amp;DATE('الإعدادات'!$B$4,9,1),'المصروفات'!$A$5:$A$1004,"&lt;"&amp;DATE('الإعدادات'!$B$4,10,1)))</f>
        <v/>
      </c>
      <c r="K6" s="15">
        <f>IF($A6="","",SUMIFS('المصروفات'!$D$5:$D$1004,'المصروفات'!$B$5:$B$1004,$A6,'المصروفات'!$A$5:$A$1004,"&gt;="&amp;DATE('الإعدادات'!$B$4,10,1),'المصروفات'!$A$5:$A$1004,"&lt;"&amp;DATE('الإعدادات'!$B$4,11,1)))</f>
        <v/>
      </c>
      <c r="L6" s="15">
        <f>IF($A6="","",SUMIFS('المصروفات'!$D$5:$D$1004,'المصروفات'!$B$5:$B$1004,$A6,'المصروفات'!$A$5:$A$1004,"&gt;="&amp;DATE('الإعدادات'!$B$4,11,1),'المصروفات'!$A$5:$A$1004,"&lt;"&amp;DATE('الإعدادات'!$B$4,12,1)))</f>
        <v/>
      </c>
      <c r="M6" s="15">
        <f>IF($A6="","",SUMIFS('المصروفات'!$D$5:$D$1004,'المصروفات'!$B$5:$B$1004,$A6,'المصروفات'!$A$5:$A$1004,"&gt;="&amp;DATE('الإعدادات'!$B$4,12,1),'المصروفات'!$A$5:$A$1004,"&lt;"&amp;DATE('الإعدادات'!$B$4+1,1,1)))</f>
        <v/>
      </c>
      <c r="N6" s="15">
        <f>IF($A6="","",SUM(B6:M6))</f>
        <v/>
      </c>
    </row>
    <row r="7">
      <c r="A7" s="6">
        <f>IF('التصنيفات'!A6&amp;""="","",'التصنيفات'!A6)</f>
        <v/>
      </c>
      <c r="B7" s="15">
        <f>IF($A7="","",SUMIFS('المصروفات'!$D$5:$D$1004,'المصروفات'!$B$5:$B$1004,$A7,'المصروفات'!$A$5:$A$1004,"&gt;="&amp;DATE('الإعدادات'!$B$4,1,1),'المصروفات'!$A$5:$A$1004,"&lt;"&amp;DATE('الإعدادات'!$B$4,2,1)))</f>
        <v/>
      </c>
      <c r="C7" s="15">
        <f>IF($A7="","",SUMIFS('المصروفات'!$D$5:$D$1004,'المصروفات'!$B$5:$B$1004,$A7,'المصروفات'!$A$5:$A$1004,"&gt;="&amp;DATE('الإعدادات'!$B$4,2,1),'المصروفات'!$A$5:$A$1004,"&lt;"&amp;DATE('الإعدادات'!$B$4,3,1)))</f>
        <v/>
      </c>
      <c r="D7" s="15">
        <f>IF($A7="","",SUMIFS('المصروفات'!$D$5:$D$1004,'المصروفات'!$B$5:$B$1004,$A7,'المصروفات'!$A$5:$A$1004,"&gt;="&amp;DATE('الإعدادات'!$B$4,3,1),'المصروفات'!$A$5:$A$1004,"&lt;"&amp;DATE('الإعدادات'!$B$4,4,1)))</f>
        <v/>
      </c>
      <c r="E7" s="15">
        <f>IF($A7="","",SUMIFS('المصروفات'!$D$5:$D$1004,'المصروفات'!$B$5:$B$1004,$A7,'المصروفات'!$A$5:$A$1004,"&gt;="&amp;DATE('الإعدادات'!$B$4,4,1),'المصروفات'!$A$5:$A$1004,"&lt;"&amp;DATE('الإعدادات'!$B$4,5,1)))</f>
        <v/>
      </c>
      <c r="F7" s="15">
        <f>IF($A7="","",SUMIFS('المصروفات'!$D$5:$D$1004,'المصروفات'!$B$5:$B$1004,$A7,'المصروفات'!$A$5:$A$1004,"&gt;="&amp;DATE('الإعدادات'!$B$4,5,1),'المصروفات'!$A$5:$A$1004,"&lt;"&amp;DATE('الإعدادات'!$B$4,6,1)))</f>
        <v/>
      </c>
      <c r="G7" s="15">
        <f>IF($A7="","",SUMIFS('المصروفات'!$D$5:$D$1004,'المصروفات'!$B$5:$B$1004,$A7,'المصروفات'!$A$5:$A$1004,"&gt;="&amp;DATE('الإعدادات'!$B$4,6,1),'المصروفات'!$A$5:$A$1004,"&lt;"&amp;DATE('الإعدادات'!$B$4,7,1)))</f>
        <v/>
      </c>
      <c r="H7" s="15">
        <f>IF($A7="","",SUMIFS('المصروفات'!$D$5:$D$1004,'المصروفات'!$B$5:$B$1004,$A7,'المصروفات'!$A$5:$A$1004,"&gt;="&amp;DATE('الإعدادات'!$B$4,7,1),'المصروفات'!$A$5:$A$1004,"&lt;"&amp;DATE('الإعدادات'!$B$4,8,1)))</f>
        <v/>
      </c>
      <c r="I7" s="15">
        <f>IF($A7="","",SUMIFS('المصروفات'!$D$5:$D$1004,'المصروفات'!$B$5:$B$1004,$A7,'المصروفات'!$A$5:$A$1004,"&gt;="&amp;DATE('الإعدادات'!$B$4,8,1),'المصروفات'!$A$5:$A$1004,"&lt;"&amp;DATE('الإعدادات'!$B$4,9,1)))</f>
        <v/>
      </c>
      <c r="J7" s="15">
        <f>IF($A7="","",SUMIFS('المصروفات'!$D$5:$D$1004,'المصروفات'!$B$5:$B$1004,$A7,'المصروفات'!$A$5:$A$1004,"&gt;="&amp;DATE('الإعدادات'!$B$4,9,1),'المصروفات'!$A$5:$A$1004,"&lt;"&amp;DATE('الإعدادات'!$B$4,10,1)))</f>
        <v/>
      </c>
      <c r="K7" s="15">
        <f>IF($A7="","",SUMIFS('المصروفات'!$D$5:$D$1004,'المصروفات'!$B$5:$B$1004,$A7,'المصروفات'!$A$5:$A$1004,"&gt;="&amp;DATE('الإعدادات'!$B$4,10,1),'المصروفات'!$A$5:$A$1004,"&lt;"&amp;DATE('الإعدادات'!$B$4,11,1)))</f>
        <v/>
      </c>
      <c r="L7" s="15">
        <f>IF($A7="","",SUMIFS('المصروفات'!$D$5:$D$1004,'المصروفات'!$B$5:$B$1004,$A7,'المصروفات'!$A$5:$A$1004,"&gt;="&amp;DATE('الإعدادات'!$B$4,11,1),'المصروفات'!$A$5:$A$1004,"&lt;"&amp;DATE('الإعدادات'!$B$4,12,1)))</f>
        <v/>
      </c>
      <c r="M7" s="15">
        <f>IF($A7="","",SUMIFS('المصروفات'!$D$5:$D$1004,'المصروفات'!$B$5:$B$1004,$A7,'المصروفات'!$A$5:$A$1004,"&gt;="&amp;DATE('الإعدادات'!$B$4,12,1),'المصروفات'!$A$5:$A$1004,"&lt;"&amp;DATE('الإعدادات'!$B$4+1,1,1)))</f>
        <v/>
      </c>
      <c r="N7" s="15">
        <f>IF($A7="","",SUM(B7:M7))</f>
        <v/>
      </c>
    </row>
    <row r="8">
      <c r="A8" s="6">
        <f>IF('التصنيفات'!A7&amp;""="","",'التصنيفات'!A7)</f>
        <v/>
      </c>
      <c r="B8" s="15">
        <f>IF($A8="","",SUMIFS('المصروفات'!$D$5:$D$1004,'المصروفات'!$B$5:$B$1004,$A8,'المصروفات'!$A$5:$A$1004,"&gt;="&amp;DATE('الإعدادات'!$B$4,1,1),'المصروفات'!$A$5:$A$1004,"&lt;"&amp;DATE('الإعدادات'!$B$4,2,1)))</f>
        <v/>
      </c>
      <c r="C8" s="15">
        <f>IF($A8="","",SUMIFS('المصروفات'!$D$5:$D$1004,'المصروفات'!$B$5:$B$1004,$A8,'المصروفات'!$A$5:$A$1004,"&gt;="&amp;DATE('الإعدادات'!$B$4,2,1),'المصروفات'!$A$5:$A$1004,"&lt;"&amp;DATE('الإعدادات'!$B$4,3,1)))</f>
        <v/>
      </c>
      <c r="D8" s="15">
        <f>IF($A8="","",SUMIFS('المصروفات'!$D$5:$D$1004,'المصروفات'!$B$5:$B$1004,$A8,'المصروفات'!$A$5:$A$1004,"&gt;="&amp;DATE('الإعدادات'!$B$4,3,1),'المصروفات'!$A$5:$A$1004,"&lt;"&amp;DATE('الإعدادات'!$B$4,4,1)))</f>
        <v/>
      </c>
      <c r="E8" s="15">
        <f>IF($A8="","",SUMIFS('المصروفات'!$D$5:$D$1004,'المصروفات'!$B$5:$B$1004,$A8,'المصروفات'!$A$5:$A$1004,"&gt;="&amp;DATE('الإعدادات'!$B$4,4,1),'المصروفات'!$A$5:$A$1004,"&lt;"&amp;DATE('الإعدادات'!$B$4,5,1)))</f>
        <v/>
      </c>
      <c r="F8" s="15">
        <f>IF($A8="","",SUMIFS('المصروفات'!$D$5:$D$1004,'المصروفات'!$B$5:$B$1004,$A8,'المصروفات'!$A$5:$A$1004,"&gt;="&amp;DATE('الإعدادات'!$B$4,5,1),'المصروفات'!$A$5:$A$1004,"&lt;"&amp;DATE('الإعدادات'!$B$4,6,1)))</f>
        <v/>
      </c>
      <c r="G8" s="15">
        <f>IF($A8="","",SUMIFS('المصروفات'!$D$5:$D$1004,'المصروفات'!$B$5:$B$1004,$A8,'المصروفات'!$A$5:$A$1004,"&gt;="&amp;DATE('الإعدادات'!$B$4,6,1),'المصروفات'!$A$5:$A$1004,"&lt;"&amp;DATE('الإعدادات'!$B$4,7,1)))</f>
        <v/>
      </c>
      <c r="H8" s="15">
        <f>IF($A8="","",SUMIFS('المصروفات'!$D$5:$D$1004,'المصروفات'!$B$5:$B$1004,$A8,'المصروفات'!$A$5:$A$1004,"&gt;="&amp;DATE('الإعدادات'!$B$4,7,1),'المصروفات'!$A$5:$A$1004,"&lt;"&amp;DATE('الإعدادات'!$B$4,8,1)))</f>
        <v/>
      </c>
      <c r="I8" s="15">
        <f>IF($A8="","",SUMIFS('المصروفات'!$D$5:$D$1004,'المصروفات'!$B$5:$B$1004,$A8,'المصروفات'!$A$5:$A$1004,"&gt;="&amp;DATE('الإعدادات'!$B$4,8,1),'المصروفات'!$A$5:$A$1004,"&lt;"&amp;DATE('الإعدادات'!$B$4,9,1)))</f>
        <v/>
      </c>
      <c r="J8" s="15">
        <f>IF($A8="","",SUMIFS('المصروفات'!$D$5:$D$1004,'المصروفات'!$B$5:$B$1004,$A8,'المصروفات'!$A$5:$A$1004,"&gt;="&amp;DATE('الإعدادات'!$B$4,9,1),'المصروفات'!$A$5:$A$1004,"&lt;"&amp;DATE('الإعدادات'!$B$4,10,1)))</f>
        <v/>
      </c>
      <c r="K8" s="15">
        <f>IF($A8="","",SUMIFS('المصروفات'!$D$5:$D$1004,'المصروفات'!$B$5:$B$1004,$A8,'المصروفات'!$A$5:$A$1004,"&gt;="&amp;DATE('الإعدادات'!$B$4,10,1),'المصروفات'!$A$5:$A$1004,"&lt;"&amp;DATE('الإعدادات'!$B$4,11,1)))</f>
        <v/>
      </c>
      <c r="L8" s="15">
        <f>IF($A8="","",SUMIFS('المصروفات'!$D$5:$D$1004,'المصروفات'!$B$5:$B$1004,$A8,'المصروفات'!$A$5:$A$1004,"&gt;="&amp;DATE('الإعدادات'!$B$4,11,1),'المصروفات'!$A$5:$A$1004,"&lt;"&amp;DATE('الإعدادات'!$B$4,12,1)))</f>
        <v/>
      </c>
      <c r="M8" s="15">
        <f>IF($A8="","",SUMIFS('المصروفات'!$D$5:$D$1004,'المصروفات'!$B$5:$B$1004,$A8,'المصروفات'!$A$5:$A$1004,"&gt;="&amp;DATE('الإعدادات'!$B$4,12,1),'المصروفات'!$A$5:$A$1004,"&lt;"&amp;DATE('الإعدادات'!$B$4+1,1,1)))</f>
        <v/>
      </c>
      <c r="N8" s="15">
        <f>IF($A8="","",SUM(B8:M8))</f>
        <v/>
      </c>
    </row>
    <row r="9">
      <c r="A9" s="6">
        <f>IF('التصنيفات'!A8&amp;""="","",'التصنيفات'!A8)</f>
        <v/>
      </c>
      <c r="B9" s="15">
        <f>IF($A9="","",SUMIFS('المصروفات'!$D$5:$D$1004,'المصروفات'!$B$5:$B$1004,$A9,'المصروفات'!$A$5:$A$1004,"&gt;="&amp;DATE('الإعدادات'!$B$4,1,1),'المصروفات'!$A$5:$A$1004,"&lt;"&amp;DATE('الإعدادات'!$B$4,2,1)))</f>
        <v/>
      </c>
      <c r="C9" s="15">
        <f>IF($A9="","",SUMIFS('المصروفات'!$D$5:$D$1004,'المصروفات'!$B$5:$B$1004,$A9,'المصروفات'!$A$5:$A$1004,"&gt;="&amp;DATE('الإعدادات'!$B$4,2,1),'المصروفات'!$A$5:$A$1004,"&lt;"&amp;DATE('الإعدادات'!$B$4,3,1)))</f>
        <v/>
      </c>
      <c r="D9" s="15">
        <f>IF($A9="","",SUMIFS('المصروفات'!$D$5:$D$1004,'المصروفات'!$B$5:$B$1004,$A9,'المصروفات'!$A$5:$A$1004,"&gt;="&amp;DATE('الإعدادات'!$B$4,3,1),'المصروفات'!$A$5:$A$1004,"&lt;"&amp;DATE('الإعدادات'!$B$4,4,1)))</f>
        <v/>
      </c>
      <c r="E9" s="15">
        <f>IF($A9="","",SUMIFS('المصروفات'!$D$5:$D$1004,'المصروفات'!$B$5:$B$1004,$A9,'المصروفات'!$A$5:$A$1004,"&gt;="&amp;DATE('الإعدادات'!$B$4,4,1),'المصروفات'!$A$5:$A$1004,"&lt;"&amp;DATE('الإعدادات'!$B$4,5,1)))</f>
        <v/>
      </c>
      <c r="F9" s="15">
        <f>IF($A9="","",SUMIFS('المصروفات'!$D$5:$D$1004,'المصروفات'!$B$5:$B$1004,$A9,'المصروفات'!$A$5:$A$1004,"&gt;="&amp;DATE('الإعدادات'!$B$4,5,1),'المصروفات'!$A$5:$A$1004,"&lt;"&amp;DATE('الإعدادات'!$B$4,6,1)))</f>
        <v/>
      </c>
      <c r="G9" s="15">
        <f>IF($A9="","",SUMIFS('المصروفات'!$D$5:$D$1004,'المصروفات'!$B$5:$B$1004,$A9,'المصروفات'!$A$5:$A$1004,"&gt;="&amp;DATE('الإعدادات'!$B$4,6,1),'المصروفات'!$A$5:$A$1004,"&lt;"&amp;DATE('الإعدادات'!$B$4,7,1)))</f>
        <v/>
      </c>
      <c r="H9" s="15">
        <f>IF($A9="","",SUMIFS('المصروفات'!$D$5:$D$1004,'المصروفات'!$B$5:$B$1004,$A9,'المصروفات'!$A$5:$A$1004,"&gt;="&amp;DATE('الإعدادات'!$B$4,7,1),'المصروفات'!$A$5:$A$1004,"&lt;"&amp;DATE('الإعدادات'!$B$4,8,1)))</f>
        <v/>
      </c>
      <c r="I9" s="15">
        <f>IF($A9="","",SUMIFS('المصروفات'!$D$5:$D$1004,'المصروفات'!$B$5:$B$1004,$A9,'المصروفات'!$A$5:$A$1004,"&gt;="&amp;DATE('الإعدادات'!$B$4,8,1),'المصروفات'!$A$5:$A$1004,"&lt;"&amp;DATE('الإعدادات'!$B$4,9,1)))</f>
        <v/>
      </c>
      <c r="J9" s="15">
        <f>IF($A9="","",SUMIFS('المصروفات'!$D$5:$D$1004,'المصروفات'!$B$5:$B$1004,$A9,'المصروفات'!$A$5:$A$1004,"&gt;="&amp;DATE('الإعدادات'!$B$4,9,1),'المصروفات'!$A$5:$A$1004,"&lt;"&amp;DATE('الإعدادات'!$B$4,10,1)))</f>
        <v/>
      </c>
      <c r="K9" s="15">
        <f>IF($A9="","",SUMIFS('المصروفات'!$D$5:$D$1004,'المصروفات'!$B$5:$B$1004,$A9,'المصروفات'!$A$5:$A$1004,"&gt;="&amp;DATE('الإعدادات'!$B$4,10,1),'المصروفات'!$A$5:$A$1004,"&lt;"&amp;DATE('الإعدادات'!$B$4,11,1)))</f>
        <v/>
      </c>
      <c r="L9" s="15">
        <f>IF($A9="","",SUMIFS('المصروفات'!$D$5:$D$1004,'المصروفات'!$B$5:$B$1004,$A9,'المصروفات'!$A$5:$A$1004,"&gt;="&amp;DATE('الإعدادات'!$B$4,11,1),'المصروفات'!$A$5:$A$1004,"&lt;"&amp;DATE('الإعدادات'!$B$4,12,1)))</f>
        <v/>
      </c>
      <c r="M9" s="15">
        <f>IF($A9="","",SUMIFS('المصروفات'!$D$5:$D$1004,'المصروفات'!$B$5:$B$1004,$A9,'المصروفات'!$A$5:$A$1004,"&gt;="&amp;DATE('الإعدادات'!$B$4,12,1),'المصروفات'!$A$5:$A$1004,"&lt;"&amp;DATE('الإعدادات'!$B$4+1,1,1)))</f>
        <v/>
      </c>
      <c r="N9" s="15">
        <f>IF($A9="","",SUM(B9:M9))</f>
        <v/>
      </c>
    </row>
    <row r="10">
      <c r="A10" s="6">
        <f>IF('التصنيفات'!A9&amp;""="","",'التصنيفات'!A9)</f>
        <v/>
      </c>
      <c r="B10" s="15">
        <f>IF($A10="","",SUMIFS('المصروفات'!$D$5:$D$1004,'المصروفات'!$B$5:$B$1004,$A10,'المصروفات'!$A$5:$A$1004,"&gt;="&amp;DATE('الإعدادات'!$B$4,1,1),'المصروفات'!$A$5:$A$1004,"&lt;"&amp;DATE('الإعدادات'!$B$4,2,1)))</f>
        <v/>
      </c>
      <c r="C10" s="15">
        <f>IF($A10="","",SUMIFS('المصروفات'!$D$5:$D$1004,'المصروفات'!$B$5:$B$1004,$A10,'المصروفات'!$A$5:$A$1004,"&gt;="&amp;DATE('الإعدادات'!$B$4,2,1),'المصروفات'!$A$5:$A$1004,"&lt;"&amp;DATE('الإعدادات'!$B$4,3,1)))</f>
        <v/>
      </c>
      <c r="D10" s="15">
        <f>IF($A10="","",SUMIFS('المصروفات'!$D$5:$D$1004,'المصروفات'!$B$5:$B$1004,$A10,'المصروفات'!$A$5:$A$1004,"&gt;="&amp;DATE('الإعدادات'!$B$4,3,1),'المصروفات'!$A$5:$A$1004,"&lt;"&amp;DATE('الإعدادات'!$B$4,4,1)))</f>
        <v/>
      </c>
      <c r="E10" s="15">
        <f>IF($A10="","",SUMIFS('المصروفات'!$D$5:$D$1004,'المصروفات'!$B$5:$B$1004,$A10,'المصروفات'!$A$5:$A$1004,"&gt;="&amp;DATE('الإعدادات'!$B$4,4,1),'المصروفات'!$A$5:$A$1004,"&lt;"&amp;DATE('الإعدادات'!$B$4,5,1)))</f>
        <v/>
      </c>
      <c r="F10" s="15">
        <f>IF($A10="","",SUMIFS('المصروفات'!$D$5:$D$1004,'المصروفات'!$B$5:$B$1004,$A10,'المصروفات'!$A$5:$A$1004,"&gt;="&amp;DATE('الإعدادات'!$B$4,5,1),'المصروفات'!$A$5:$A$1004,"&lt;"&amp;DATE('الإعدادات'!$B$4,6,1)))</f>
        <v/>
      </c>
      <c r="G10" s="15">
        <f>IF($A10="","",SUMIFS('المصروفات'!$D$5:$D$1004,'المصروفات'!$B$5:$B$1004,$A10,'المصروفات'!$A$5:$A$1004,"&gt;="&amp;DATE('الإعدادات'!$B$4,6,1),'المصروفات'!$A$5:$A$1004,"&lt;"&amp;DATE('الإعدادات'!$B$4,7,1)))</f>
        <v/>
      </c>
      <c r="H10" s="15">
        <f>IF($A10="","",SUMIFS('المصروفات'!$D$5:$D$1004,'المصروفات'!$B$5:$B$1004,$A10,'المصروفات'!$A$5:$A$1004,"&gt;="&amp;DATE('الإعدادات'!$B$4,7,1),'المصروفات'!$A$5:$A$1004,"&lt;"&amp;DATE('الإعدادات'!$B$4,8,1)))</f>
        <v/>
      </c>
      <c r="I10" s="15">
        <f>IF($A10="","",SUMIFS('المصروفات'!$D$5:$D$1004,'المصروفات'!$B$5:$B$1004,$A10,'المصروفات'!$A$5:$A$1004,"&gt;="&amp;DATE('الإعدادات'!$B$4,8,1),'المصروفات'!$A$5:$A$1004,"&lt;"&amp;DATE('الإعدادات'!$B$4,9,1)))</f>
        <v/>
      </c>
      <c r="J10" s="15">
        <f>IF($A10="","",SUMIFS('المصروفات'!$D$5:$D$1004,'المصروفات'!$B$5:$B$1004,$A10,'المصروفات'!$A$5:$A$1004,"&gt;="&amp;DATE('الإعدادات'!$B$4,9,1),'المصروفات'!$A$5:$A$1004,"&lt;"&amp;DATE('الإعدادات'!$B$4,10,1)))</f>
        <v/>
      </c>
      <c r="K10" s="15">
        <f>IF($A10="","",SUMIFS('المصروفات'!$D$5:$D$1004,'المصروفات'!$B$5:$B$1004,$A10,'المصروفات'!$A$5:$A$1004,"&gt;="&amp;DATE('الإعدادات'!$B$4,10,1),'المصروفات'!$A$5:$A$1004,"&lt;"&amp;DATE('الإعدادات'!$B$4,11,1)))</f>
        <v/>
      </c>
      <c r="L10" s="15">
        <f>IF($A10="","",SUMIFS('المصروفات'!$D$5:$D$1004,'المصروفات'!$B$5:$B$1004,$A10,'المصروفات'!$A$5:$A$1004,"&gt;="&amp;DATE('الإعدادات'!$B$4,11,1),'المصروفات'!$A$5:$A$1004,"&lt;"&amp;DATE('الإعدادات'!$B$4,12,1)))</f>
        <v/>
      </c>
      <c r="M10" s="15">
        <f>IF($A10="","",SUMIFS('المصروفات'!$D$5:$D$1004,'المصروفات'!$B$5:$B$1004,$A10,'المصروفات'!$A$5:$A$1004,"&gt;="&amp;DATE('الإعدادات'!$B$4,12,1),'المصروفات'!$A$5:$A$1004,"&lt;"&amp;DATE('الإعدادات'!$B$4+1,1,1)))</f>
        <v/>
      </c>
      <c r="N10" s="15">
        <f>IF($A10="","",SUM(B10:M10))</f>
        <v/>
      </c>
    </row>
    <row r="11">
      <c r="A11" s="6">
        <f>IF('التصنيفات'!A10&amp;""="","",'التصنيفات'!A10)</f>
        <v/>
      </c>
      <c r="B11" s="15">
        <f>IF($A11="","",SUMIFS('المصروفات'!$D$5:$D$1004,'المصروفات'!$B$5:$B$1004,$A11,'المصروفات'!$A$5:$A$1004,"&gt;="&amp;DATE('الإعدادات'!$B$4,1,1),'المصروفات'!$A$5:$A$1004,"&lt;"&amp;DATE('الإعدادات'!$B$4,2,1)))</f>
        <v/>
      </c>
      <c r="C11" s="15">
        <f>IF($A11="","",SUMIFS('المصروفات'!$D$5:$D$1004,'المصروفات'!$B$5:$B$1004,$A11,'المصروفات'!$A$5:$A$1004,"&gt;="&amp;DATE('الإعدادات'!$B$4,2,1),'المصروفات'!$A$5:$A$1004,"&lt;"&amp;DATE('الإعدادات'!$B$4,3,1)))</f>
        <v/>
      </c>
      <c r="D11" s="15">
        <f>IF($A11="","",SUMIFS('المصروفات'!$D$5:$D$1004,'المصروفات'!$B$5:$B$1004,$A11,'المصروفات'!$A$5:$A$1004,"&gt;="&amp;DATE('الإعدادات'!$B$4,3,1),'المصروفات'!$A$5:$A$1004,"&lt;"&amp;DATE('الإعدادات'!$B$4,4,1)))</f>
        <v/>
      </c>
      <c r="E11" s="15">
        <f>IF($A11="","",SUMIFS('المصروفات'!$D$5:$D$1004,'المصروفات'!$B$5:$B$1004,$A11,'المصروفات'!$A$5:$A$1004,"&gt;="&amp;DATE('الإعدادات'!$B$4,4,1),'المصروفات'!$A$5:$A$1004,"&lt;"&amp;DATE('الإعدادات'!$B$4,5,1)))</f>
        <v/>
      </c>
      <c r="F11" s="15">
        <f>IF($A11="","",SUMIFS('المصروفات'!$D$5:$D$1004,'المصروفات'!$B$5:$B$1004,$A11,'المصروفات'!$A$5:$A$1004,"&gt;="&amp;DATE('الإعدادات'!$B$4,5,1),'المصروفات'!$A$5:$A$1004,"&lt;"&amp;DATE('الإعدادات'!$B$4,6,1)))</f>
        <v/>
      </c>
      <c r="G11" s="15">
        <f>IF($A11="","",SUMIFS('المصروفات'!$D$5:$D$1004,'المصروفات'!$B$5:$B$1004,$A11,'المصروفات'!$A$5:$A$1004,"&gt;="&amp;DATE('الإعدادات'!$B$4,6,1),'المصروفات'!$A$5:$A$1004,"&lt;"&amp;DATE('الإعدادات'!$B$4,7,1)))</f>
        <v/>
      </c>
      <c r="H11" s="15">
        <f>IF($A11="","",SUMIFS('المصروفات'!$D$5:$D$1004,'المصروفات'!$B$5:$B$1004,$A11,'المصروفات'!$A$5:$A$1004,"&gt;="&amp;DATE('الإعدادات'!$B$4,7,1),'المصروفات'!$A$5:$A$1004,"&lt;"&amp;DATE('الإعدادات'!$B$4,8,1)))</f>
        <v/>
      </c>
      <c r="I11" s="15">
        <f>IF($A11="","",SUMIFS('المصروفات'!$D$5:$D$1004,'المصروفات'!$B$5:$B$1004,$A11,'المصروفات'!$A$5:$A$1004,"&gt;="&amp;DATE('الإعدادات'!$B$4,8,1),'المصروفات'!$A$5:$A$1004,"&lt;"&amp;DATE('الإعدادات'!$B$4,9,1)))</f>
        <v/>
      </c>
      <c r="J11" s="15">
        <f>IF($A11="","",SUMIFS('المصروفات'!$D$5:$D$1004,'المصروفات'!$B$5:$B$1004,$A11,'المصروفات'!$A$5:$A$1004,"&gt;="&amp;DATE('الإعدادات'!$B$4,9,1),'المصروفات'!$A$5:$A$1004,"&lt;"&amp;DATE('الإعدادات'!$B$4,10,1)))</f>
        <v/>
      </c>
      <c r="K11" s="15">
        <f>IF($A11="","",SUMIFS('المصروفات'!$D$5:$D$1004,'المصروفات'!$B$5:$B$1004,$A11,'المصروفات'!$A$5:$A$1004,"&gt;="&amp;DATE('الإعدادات'!$B$4,10,1),'المصروفات'!$A$5:$A$1004,"&lt;"&amp;DATE('الإعدادات'!$B$4,11,1)))</f>
        <v/>
      </c>
      <c r="L11" s="15">
        <f>IF($A11="","",SUMIFS('المصروفات'!$D$5:$D$1004,'المصروفات'!$B$5:$B$1004,$A11,'المصروفات'!$A$5:$A$1004,"&gt;="&amp;DATE('الإعدادات'!$B$4,11,1),'المصروفات'!$A$5:$A$1004,"&lt;"&amp;DATE('الإعدادات'!$B$4,12,1)))</f>
        <v/>
      </c>
      <c r="M11" s="15">
        <f>IF($A11="","",SUMIFS('المصروفات'!$D$5:$D$1004,'المصروفات'!$B$5:$B$1004,$A11,'المصروفات'!$A$5:$A$1004,"&gt;="&amp;DATE('الإعدادات'!$B$4,12,1),'المصروفات'!$A$5:$A$1004,"&lt;"&amp;DATE('الإعدادات'!$B$4+1,1,1)))</f>
        <v/>
      </c>
      <c r="N11" s="15">
        <f>IF($A11="","",SUM(B11:M11))</f>
        <v/>
      </c>
    </row>
    <row r="12">
      <c r="A12" s="6">
        <f>IF('التصنيفات'!A11&amp;""="","",'التصنيفات'!A11)</f>
        <v/>
      </c>
      <c r="B12" s="15">
        <f>IF($A12="","",SUMIFS('المصروفات'!$D$5:$D$1004,'المصروفات'!$B$5:$B$1004,$A12,'المصروفات'!$A$5:$A$1004,"&gt;="&amp;DATE('الإعدادات'!$B$4,1,1),'المصروفات'!$A$5:$A$1004,"&lt;"&amp;DATE('الإعدادات'!$B$4,2,1)))</f>
        <v/>
      </c>
      <c r="C12" s="15">
        <f>IF($A12="","",SUMIFS('المصروفات'!$D$5:$D$1004,'المصروفات'!$B$5:$B$1004,$A12,'المصروفات'!$A$5:$A$1004,"&gt;="&amp;DATE('الإعدادات'!$B$4,2,1),'المصروفات'!$A$5:$A$1004,"&lt;"&amp;DATE('الإعدادات'!$B$4,3,1)))</f>
        <v/>
      </c>
      <c r="D12" s="15">
        <f>IF($A12="","",SUMIFS('المصروفات'!$D$5:$D$1004,'المصروفات'!$B$5:$B$1004,$A12,'المصروفات'!$A$5:$A$1004,"&gt;="&amp;DATE('الإعدادات'!$B$4,3,1),'المصروفات'!$A$5:$A$1004,"&lt;"&amp;DATE('الإعدادات'!$B$4,4,1)))</f>
        <v/>
      </c>
      <c r="E12" s="15">
        <f>IF($A12="","",SUMIFS('المصروفات'!$D$5:$D$1004,'المصروفات'!$B$5:$B$1004,$A12,'المصروفات'!$A$5:$A$1004,"&gt;="&amp;DATE('الإعدادات'!$B$4,4,1),'المصروفات'!$A$5:$A$1004,"&lt;"&amp;DATE('الإعدادات'!$B$4,5,1)))</f>
        <v/>
      </c>
      <c r="F12" s="15">
        <f>IF($A12="","",SUMIFS('المصروفات'!$D$5:$D$1004,'المصروفات'!$B$5:$B$1004,$A12,'المصروفات'!$A$5:$A$1004,"&gt;="&amp;DATE('الإعدادات'!$B$4,5,1),'المصروفات'!$A$5:$A$1004,"&lt;"&amp;DATE('الإعدادات'!$B$4,6,1)))</f>
        <v/>
      </c>
      <c r="G12" s="15">
        <f>IF($A12="","",SUMIFS('المصروفات'!$D$5:$D$1004,'المصروفات'!$B$5:$B$1004,$A12,'المصروفات'!$A$5:$A$1004,"&gt;="&amp;DATE('الإعدادات'!$B$4,6,1),'المصروفات'!$A$5:$A$1004,"&lt;"&amp;DATE('الإعدادات'!$B$4,7,1)))</f>
        <v/>
      </c>
      <c r="H12" s="15">
        <f>IF($A12="","",SUMIFS('المصروفات'!$D$5:$D$1004,'المصروفات'!$B$5:$B$1004,$A12,'المصروفات'!$A$5:$A$1004,"&gt;="&amp;DATE('الإعدادات'!$B$4,7,1),'المصروفات'!$A$5:$A$1004,"&lt;"&amp;DATE('الإعدادات'!$B$4,8,1)))</f>
        <v/>
      </c>
      <c r="I12" s="15">
        <f>IF($A12="","",SUMIFS('المصروفات'!$D$5:$D$1004,'المصروفات'!$B$5:$B$1004,$A12,'المصروفات'!$A$5:$A$1004,"&gt;="&amp;DATE('الإعدادات'!$B$4,8,1),'المصروفات'!$A$5:$A$1004,"&lt;"&amp;DATE('الإعدادات'!$B$4,9,1)))</f>
        <v/>
      </c>
      <c r="J12" s="15">
        <f>IF($A12="","",SUMIFS('المصروفات'!$D$5:$D$1004,'المصروفات'!$B$5:$B$1004,$A12,'المصروفات'!$A$5:$A$1004,"&gt;="&amp;DATE('الإعدادات'!$B$4,9,1),'المصروفات'!$A$5:$A$1004,"&lt;"&amp;DATE('الإعدادات'!$B$4,10,1)))</f>
        <v/>
      </c>
      <c r="K12" s="15">
        <f>IF($A12="","",SUMIFS('المصروفات'!$D$5:$D$1004,'المصروفات'!$B$5:$B$1004,$A12,'المصروفات'!$A$5:$A$1004,"&gt;="&amp;DATE('الإعدادات'!$B$4,10,1),'المصروفات'!$A$5:$A$1004,"&lt;"&amp;DATE('الإعدادات'!$B$4,11,1)))</f>
        <v/>
      </c>
      <c r="L12" s="15">
        <f>IF($A12="","",SUMIFS('المصروفات'!$D$5:$D$1004,'المصروفات'!$B$5:$B$1004,$A12,'المصروفات'!$A$5:$A$1004,"&gt;="&amp;DATE('الإعدادات'!$B$4,11,1),'المصروفات'!$A$5:$A$1004,"&lt;"&amp;DATE('الإعدادات'!$B$4,12,1)))</f>
        <v/>
      </c>
      <c r="M12" s="15">
        <f>IF($A12="","",SUMIFS('المصروفات'!$D$5:$D$1004,'المصروفات'!$B$5:$B$1004,$A12,'المصروفات'!$A$5:$A$1004,"&gt;="&amp;DATE('الإعدادات'!$B$4,12,1),'المصروفات'!$A$5:$A$1004,"&lt;"&amp;DATE('الإعدادات'!$B$4+1,1,1)))</f>
        <v/>
      </c>
      <c r="N12" s="15">
        <f>IF($A12="","",SUM(B12:M12))</f>
        <v/>
      </c>
    </row>
    <row r="13">
      <c r="A13" s="6">
        <f>IF('التصنيفات'!A12&amp;""="","",'التصنيفات'!A12)</f>
        <v/>
      </c>
      <c r="B13" s="15">
        <f>IF($A13="","",SUMIFS('المصروفات'!$D$5:$D$1004,'المصروفات'!$B$5:$B$1004,$A13,'المصروفات'!$A$5:$A$1004,"&gt;="&amp;DATE('الإعدادات'!$B$4,1,1),'المصروفات'!$A$5:$A$1004,"&lt;"&amp;DATE('الإعدادات'!$B$4,2,1)))</f>
        <v/>
      </c>
      <c r="C13" s="15">
        <f>IF($A13="","",SUMIFS('المصروفات'!$D$5:$D$1004,'المصروفات'!$B$5:$B$1004,$A13,'المصروفات'!$A$5:$A$1004,"&gt;="&amp;DATE('الإعدادات'!$B$4,2,1),'المصروفات'!$A$5:$A$1004,"&lt;"&amp;DATE('الإعدادات'!$B$4,3,1)))</f>
        <v/>
      </c>
      <c r="D13" s="15">
        <f>IF($A13="","",SUMIFS('المصروفات'!$D$5:$D$1004,'المصروفات'!$B$5:$B$1004,$A13,'المصروفات'!$A$5:$A$1004,"&gt;="&amp;DATE('الإعدادات'!$B$4,3,1),'المصروفات'!$A$5:$A$1004,"&lt;"&amp;DATE('الإعدادات'!$B$4,4,1)))</f>
        <v/>
      </c>
      <c r="E13" s="15">
        <f>IF($A13="","",SUMIFS('المصروفات'!$D$5:$D$1004,'المصروفات'!$B$5:$B$1004,$A13,'المصروفات'!$A$5:$A$1004,"&gt;="&amp;DATE('الإعدادات'!$B$4,4,1),'المصروفات'!$A$5:$A$1004,"&lt;"&amp;DATE('الإعدادات'!$B$4,5,1)))</f>
        <v/>
      </c>
      <c r="F13" s="15">
        <f>IF($A13="","",SUMIFS('المصروفات'!$D$5:$D$1004,'المصروفات'!$B$5:$B$1004,$A13,'المصروفات'!$A$5:$A$1004,"&gt;="&amp;DATE('الإعدادات'!$B$4,5,1),'المصروفات'!$A$5:$A$1004,"&lt;"&amp;DATE('الإعدادات'!$B$4,6,1)))</f>
        <v/>
      </c>
      <c r="G13" s="15">
        <f>IF($A13="","",SUMIFS('المصروفات'!$D$5:$D$1004,'المصروفات'!$B$5:$B$1004,$A13,'المصروفات'!$A$5:$A$1004,"&gt;="&amp;DATE('الإعدادات'!$B$4,6,1),'المصروفات'!$A$5:$A$1004,"&lt;"&amp;DATE('الإعدادات'!$B$4,7,1)))</f>
        <v/>
      </c>
      <c r="H13" s="15">
        <f>IF($A13="","",SUMIFS('المصروفات'!$D$5:$D$1004,'المصروفات'!$B$5:$B$1004,$A13,'المصروفات'!$A$5:$A$1004,"&gt;="&amp;DATE('الإعدادات'!$B$4,7,1),'المصروفات'!$A$5:$A$1004,"&lt;"&amp;DATE('الإعدادات'!$B$4,8,1)))</f>
        <v/>
      </c>
      <c r="I13" s="15">
        <f>IF($A13="","",SUMIFS('المصروفات'!$D$5:$D$1004,'المصروفات'!$B$5:$B$1004,$A13,'المصروفات'!$A$5:$A$1004,"&gt;="&amp;DATE('الإعدادات'!$B$4,8,1),'المصروفات'!$A$5:$A$1004,"&lt;"&amp;DATE('الإعدادات'!$B$4,9,1)))</f>
        <v/>
      </c>
      <c r="J13" s="15">
        <f>IF($A13="","",SUMIFS('المصروفات'!$D$5:$D$1004,'المصروفات'!$B$5:$B$1004,$A13,'المصروفات'!$A$5:$A$1004,"&gt;="&amp;DATE('الإعدادات'!$B$4,9,1),'المصروفات'!$A$5:$A$1004,"&lt;"&amp;DATE('الإعدادات'!$B$4,10,1)))</f>
        <v/>
      </c>
      <c r="K13" s="15">
        <f>IF($A13="","",SUMIFS('المصروفات'!$D$5:$D$1004,'المصروفات'!$B$5:$B$1004,$A13,'المصروفات'!$A$5:$A$1004,"&gt;="&amp;DATE('الإعدادات'!$B$4,10,1),'المصروفات'!$A$5:$A$1004,"&lt;"&amp;DATE('الإعدادات'!$B$4,11,1)))</f>
        <v/>
      </c>
      <c r="L13" s="15">
        <f>IF($A13="","",SUMIFS('المصروفات'!$D$5:$D$1004,'المصروفات'!$B$5:$B$1004,$A13,'المصروفات'!$A$5:$A$1004,"&gt;="&amp;DATE('الإعدادات'!$B$4,11,1),'المصروفات'!$A$5:$A$1004,"&lt;"&amp;DATE('الإعدادات'!$B$4,12,1)))</f>
        <v/>
      </c>
      <c r="M13" s="15">
        <f>IF($A13="","",SUMIFS('المصروفات'!$D$5:$D$1004,'المصروفات'!$B$5:$B$1004,$A13,'المصروفات'!$A$5:$A$1004,"&gt;="&amp;DATE('الإعدادات'!$B$4,12,1),'المصروفات'!$A$5:$A$1004,"&lt;"&amp;DATE('الإعدادات'!$B$4+1,1,1)))</f>
        <v/>
      </c>
      <c r="N13" s="15">
        <f>IF($A13="","",SUM(B13:M13))</f>
        <v/>
      </c>
    </row>
    <row r="14">
      <c r="A14" s="6">
        <f>IF('التصنيفات'!A13&amp;""="","",'التصنيفات'!A13)</f>
        <v/>
      </c>
      <c r="B14" s="15">
        <f>IF($A14="","",SUMIFS('المصروفات'!$D$5:$D$1004,'المصروفات'!$B$5:$B$1004,$A14,'المصروفات'!$A$5:$A$1004,"&gt;="&amp;DATE('الإعدادات'!$B$4,1,1),'المصروفات'!$A$5:$A$1004,"&lt;"&amp;DATE('الإعدادات'!$B$4,2,1)))</f>
        <v/>
      </c>
      <c r="C14" s="15">
        <f>IF($A14="","",SUMIFS('المصروفات'!$D$5:$D$1004,'المصروفات'!$B$5:$B$1004,$A14,'المصروفات'!$A$5:$A$1004,"&gt;="&amp;DATE('الإعدادات'!$B$4,2,1),'المصروفات'!$A$5:$A$1004,"&lt;"&amp;DATE('الإعدادات'!$B$4,3,1)))</f>
        <v/>
      </c>
      <c r="D14" s="15">
        <f>IF($A14="","",SUMIFS('المصروفات'!$D$5:$D$1004,'المصروفات'!$B$5:$B$1004,$A14,'المصروفات'!$A$5:$A$1004,"&gt;="&amp;DATE('الإعدادات'!$B$4,3,1),'المصروفات'!$A$5:$A$1004,"&lt;"&amp;DATE('الإعدادات'!$B$4,4,1)))</f>
        <v/>
      </c>
      <c r="E14" s="15">
        <f>IF($A14="","",SUMIFS('المصروفات'!$D$5:$D$1004,'المصروفات'!$B$5:$B$1004,$A14,'المصروفات'!$A$5:$A$1004,"&gt;="&amp;DATE('الإعدادات'!$B$4,4,1),'المصروفات'!$A$5:$A$1004,"&lt;"&amp;DATE('الإعدادات'!$B$4,5,1)))</f>
        <v/>
      </c>
      <c r="F14" s="15">
        <f>IF($A14="","",SUMIFS('المصروفات'!$D$5:$D$1004,'المصروفات'!$B$5:$B$1004,$A14,'المصروفات'!$A$5:$A$1004,"&gt;="&amp;DATE('الإعدادات'!$B$4,5,1),'المصروفات'!$A$5:$A$1004,"&lt;"&amp;DATE('الإعدادات'!$B$4,6,1)))</f>
        <v/>
      </c>
      <c r="G14" s="15">
        <f>IF($A14="","",SUMIFS('المصروفات'!$D$5:$D$1004,'المصروفات'!$B$5:$B$1004,$A14,'المصروفات'!$A$5:$A$1004,"&gt;="&amp;DATE('الإعدادات'!$B$4,6,1),'المصروفات'!$A$5:$A$1004,"&lt;"&amp;DATE('الإعدادات'!$B$4,7,1)))</f>
        <v/>
      </c>
      <c r="H14" s="15">
        <f>IF($A14="","",SUMIFS('المصروفات'!$D$5:$D$1004,'المصروفات'!$B$5:$B$1004,$A14,'المصروفات'!$A$5:$A$1004,"&gt;="&amp;DATE('الإعدادات'!$B$4,7,1),'المصروفات'!$A$5:$A$1004,"&lt;"&amp;DATE('الإعدادات'!$B$4,8,1)))</f>
        <v/>
      </c>
      <c r="I14" s="15">
        <f>IF($A14="","",SUMIFS('المصروفات'!$D$5:$D$1004,'المصروفات'!$B$5:$B$1004,$A14,'المصروفات'!$A$5:$A$1004,"&gt;="&amp;DATE('الإعدادات'!$B$4,8,1),'المصروفات'!$A$5:$A$1004,"&lt;"&amp;DATE('الإعدادات'!$B$4,9,1)))</f>
        <v/>
      </c>
      <c r="J14" s="15">
        <f>IF($A14="","",SUMIFS('المصروفات'!$D$5:$D$1004,'المصروفات'!$B$5:$B$1004,$A14,'المصروفات'!$A$5:$A$1004,"&gt;="&amp;DATE('الإعدادات'!$B$4,9,1),'المصروفات'!$A$5:$A$1004,"&lt;"&amp;DATE('الإعدادات'!$B$4,10,1)))</f>
        <v/>
      </c>
      <c r="K14" s="15">
        <f>IF($A14="","",SUMIFS('المصروفات'!$D$5:$D$1004,'المصروفات'!$B$5:$B$1004,$A14,'المصروفات'!$A$5:$A$1004,"&gt;="&amp;DATE('الإعدادات'!$B$4,10,1),'المصروفات'!$A$5:$A$1004,"&lt;"&amp;DATE('الإعدادات'!$B$4,11,1)))</f>
        <v/>
      </c>
      <c r="L14" s="15">
        <f>IF($A14="","",SUMIFS('المصروفات'!$D$5:$D$1004,'المصروفات'!$B$5:$B$1004,$A14,'المصروفات'!$A$5:$A$1004,"&gt;="&amp;DATE('الإعدادات'!$B$4,11,1),'المصروفات'!$A$5:$A$1004,"&lt;"&amp;DATE('الإعدادات'!$B$4,12,1)))</f>
        <v/>
      </c>
      <c r="M14" s="15">
        <f>IF($A14="","",SUMIFS('المصروفات'!$D$5:$D$1004,'المصروفات'!$B$5:$B$1004,$A14,'المصروفات'!$A$5:$A$1004,"&gt;="&amp;DATE('الإعدادات'!$B$4,12,1),'المصروفات'!$A$5:$A$1004,"&lt;"&amp;DATE('الإعدادات'!$B$4+1,1,1)))</f>
        <v/>
      </c>
      <c r="N14" s="15">
        <f>IF($A14="","",SUM(B14:M14))</f>
        <v/>
      </c>
    </row>
    <row r="15">
      <c r="A15" s="6">
        <f>IF('التصنيفات'!A14&amp;""="","",'التصنيفات'!A14)</f>
        <v/>
      </c>
      <c r="B15" s="15">
        <f>IF($A15="","",SUMIFS('المصروفات'!$D$5:$D$1004,'المصروفات'!$B$5:$B$1004,$A15,'المصروفات'!$A$5:$A$1004,"&gt;="&amp;DATE('الإعدادات'!$B$4,1,1),'المصروفات'!$A$5:$A$1004,"&lt;"&amp;DATE('الإعدادات'!$B$4,2,1)))</f>
        <v/>
      </c>
      <c r="C15" s="15">
        <f>IF($A15="","",SUMIFS('المصروفات'!$D$5:$D$1004,'المصروفات'!$B$5:$B$1004,$A15,'المصروفات'!$A$5:$A$1004,"&gt;="&amp;DATE('الإعدادات'!$B$4,2,1),'المصروفات'!$A$5:$A$1004,"&lt;"&amp;DATE('الإعدادات'!$B$4,3,1)))</f>
        <v/>
      </c>
      <c r="D15" s="15">
        <f>IF($A15="","",SUMIFS('المصروفات'!$D$5:$D$1004,'المصروفات'!$B$5:$B$1004,$A15,'المصروفات'!$A$5:$A$1004,"&gt;="&amp;DATE('الإعدادات'!$B$4,3,1),'المصروفات'!$A$5:$A$1004,"&lt;"&amp;DATE('الإعدادات'!$B$4,4,1)))</f>
        <v/>
      </c>
      <c r="E15" s="15">
        <f>IF($A15="","",SUMIFS('المصروفات'!$D$5:$D$1004,'المصروفات'!$B$5:$B$1004,$A15,'المصروفات'!$A$5:$A$1004,"&gt;="&amp;DATE('الإعدادات'!$B$4,4,1),'المصروفات'!$A$5:$A$1004,"&lt;"&amp;DATE('الإعدادات'!$B$4,5,1)))</f>
        <v/>
      </c>
      <c r="F15" s="15">
        <f>IF($A15="","",SUMIFS('المصروفات'!$D$5:$D$1004,'المصروفات'!$B$5:$B$1004,$A15,'المصروفات'!$A$5:$A$1004,"&gt;="&amp;DATE('الإعدادات'!$B$4,5,1),'المصروفات'!$A$5:$A$1004,"&lt;"&amp;DATE('الإعدادات'!$B$4,6,1)))</f>
        <v/>
      </c>
      <c r="G15" s="15">
        <f>IF($A15="","",SUMIFS('المصروفات'!$D$5:$D$1004,'المصروفات'!$B$5:$B$1004,$A15,'المصروفات'!$A$5:$A$1004,"&gt;="&amp;DATE('الإعدادات'!$B$4,6,1),'المصروفات'!$A$5:$A$1004,"&lt;"&amp;DATE('الإعدادات'!$B$4,7,1)))</f>
        <v/>
      </c>
      <c r="H15" s="15">
        <f>IF($A15="","",SUMIFS('المصروفات'!$D$5:$D$1004,'المصروفات'!$B$5:$B$1004,$A15,'المصروفات'!$A$5:$A$1004,"&gt;="&amp;DATE('الإعدادات'!$B$4,7,1),'المصروفات'!$A$5:$A$1004,"&lt;"&amp;DATE('الإعدادات'!$B$4,8,1)))</f>
        <v/>
      </c>
      <c r="I15" s="15">
        <f>IF($A15="","",SUMIFS('المصروفات'!$D$5:$D$1004,'المصروفات'!$B$5:$B$1004,$A15,'المصروفات'!$A$5:$A$1004,"&gt;="&amp;DATE('الإعدادات'!$B$4,8,1),'المصروفات'!$A$5:$A$1004,"&lt;"&amp;DATE('الإعدادات'!$B$4,9,1)))</f>
        <v/>
      </c>
      <c r="J15" s="15">
        <f>IF($A15="","",SUMIFS('المصروفات'!$D$5:$D$1004,'المصروفات'!$B$5:$B$1004,$A15,'المصروفات'!$A$5:$A$1004,"&gt;="&amp;DATE('الإعدادات'!$B$4,9,1),'المصروفات'!$A$5:$A$1004,"&lt;"&amp;DATE('الإعدادات'!$B$4,10,1)))</f>
        <v/>
      </c>
      <c r="K15" s="15">
        <f>IF($A15="","",SUMIFS('المصروفات'!$D$5:$D$1004,'المصروفات'!$B$5:$B$1004,$A15,'المصروفات'!$A$5:$A$1004,"&gt;="&amp;DATE('الإعدادات'!$B$4,10,1),'المصروفات'!$A$5:$A$1004,"&lt;"&amp;DATE('الإعدادات'!$B$4,11,1)))</f>
        <v/>
      </c>
      <c r="L15" s="15">
        <f>IF($A15="","",SUMIFS('المصروفات'!$D$5:$D$1004,'المصروفات'!$B$5:$B$1004,$A15,'المصروفات'!$A$5:$A$1004,"&gt;="&amp;DATE('الإعدادات'!$B$4,11,1),'المصروفات'!$A$5:$A$1004,"&lt;"&amp;DATE('الإعدادات'!$B$4,12,1)))</f>
        <v/>
      </c>
      <c r="M15" s="15">
        <f>IF($A15="","",SUMIFS('المصروفات'!$D$5:$D$1004,'المصروفات'!$B$5:$B$1004,$A15,'المصروفات'!$A$5:$A$1004,"&gt;="&amp;DATE('الإعدادات'!$B$4,12,1),'المصروفات'!$A$5:$A$1004,"&lt;"&amp;DATE('الإعدادات'!$B$4+1,1,1)))</f>
        <v/>
      </c>
      <c r="N15" s="15">
        <f>IF($A15="","",SUM(B15:M15))</f>
        <v/>
      </c>
    </row>
    <row r="16">
      <c r="A16" s="6">
        <f>IF('التصنيفات'!A15&amp;""="","",'التصنيفات'!A15)</f>
        <v/>
      </c>
      <c r="B16" s="15">
        <f>IF($A16="","",SUMIFS('المصروفات'!$D$5:$D$1004,'المصروفات'!$B$5:$B$1004,$A16,'المصروفات'!$A$5:$A$1004,"&gt;="&amp;DATE('الإعدادات'!$B$4,1,1),'المصروفات'!$A$5:$A$1004,"&lt;"&amp;DATE('الإعدادات'!$B$4,2,1)))</f>
        <v/>
      </c>
      <c r="C16" s="15">
        <f>IF($A16="","",SUMIFS('المصروفات'!$D$5:$D$1004,'المصروفات'!$B$5:$B$1004,$A16,'المصروفات'!$A$5:$A$1004,"&gt;="&amp;DATE('الإعدادات'!$B$4,2,1),'المصروفات'!$A$5:$A$1004,"&lt;"&amp;DATE('الإعدادات'!$B$4,3,1)))</f>
        <v/>
      </c>
      <c r="D16" s="15">
        <f>IF($A16="","",SUMIFS('المصروفات'!$D$5:$D$1004,'المصروفات'!$B$5:$B$1004,$A16,'المصروفات'!$A$5:$A$1004,"&gt;="&amp;DATE('الإعدادات'!$B$4,3,1),'المصروفات'!$A$5:$A$1004,"&lt;"&amp;DATE('الإعدادات'!$B$4,4,1)))</f>
        <v/>
      </c>
      <c r="E16" s="15">
        <f>IF($A16="","",SUMIFS('المصروفات'!$D$5:$D$1004,'المصروفات'!$B$5:$B$1004,$A16,'المصروفات'!$A$5:$A$1004,"&gt;="&amp;DATE('الإعدادات'!$B$4,4,1),'المصروفات'!$A$5:$A$1004,"&lt;"&amp;DATE('الإعدادات'!$B$4,5,1)))</f>
        <v/>
      </c>
      <c r="F16" s="15">
        <f>IF($A16="","",SUMIFS('المصروفات'!$D$5:$D$1004,'المصروفات'!$B$5:$B$1004,$A16,'المصروفات'!$A$5:$A$1004,"&gt;="&amp;DATE('الإعدادات'!$B$4,5,1),'المصروفات'!$A$5:$A$1004,"&lt;"&amp;DATE('الإعدادات'!$B$4,6,1)))</f>
        <v/>
      </c>
      <c r="G16" s="15">
        <f>IF($A16="","",SUMIFS('المصروفات'!$D$5:$D$1004,'المصروفات'!$B$5:$B$1004,$A16,'المصروفات'!$A$5:$A$1004,"&gt;="&amp;DATE('الإعدادات'!$B$4,6,1),'المصروفات'!$A$5:$A$1004,"&lt;"&amp;DATE('الإعدادات'!$B$4,7,1)))</f>
        <v/>
      </c>
      <c r="H16" s="15">
        <f>IF($A16="","",SUMIFS('المصروفات'!$D$5:$D$1004,'المصروفات'!$B$5:$B$1004,$A16,'المصروفات'!$A$5:$A$1004,"&gt;="&amp;DATE('الإعدادات'!$B$4,7,1),'المصروفات'!$A$5:$A$1004,"&lt;"&amp;DATE('الإعدادات'!$B$4,8,1)))</f>
        <v/>
      </c>
      <c r="I16" s="15">
        <f>IF($A16="","",SUMIFS('المصروفات'!$D$5:$D$1004,'المصروفات'!$B$5:$B$1004,$A16,'المصروفات'!$A$5:$A$1004,"&gt;="&amp;DATE('الإعدادات'!$B$4,8,1),'المصروفات'!$A$5:$A$1004,"&lt;"&amp;DATE('الإعدادات'!$B$4,9,1)))</f>
        <v/>
      </c>
      <c r="J16" s="15">
        <f>IF($A16="","",SUMIFS('المصروفات'!$D$5:$D$1004,'المصروفات'!$B$5:$B$1004,$A16,'المصروفات'!$A$5:$A$1004,"&gt;="&amp;DATE('الإعدادات'!$B$4,9,1),'المصروفات'!$A$5:$A$1004,"&lt;"&amp;DATE('الإعدادات'!$B$4,10,1)))</f>
        <v/>
      </c>
      <c r="K16" s="15">
        <f>IF($A16="","",SUMIFS('المصروفات'!$D$5:$D$1004,'المصروفات'!$B$5:$B$1004,$A16,'المصروفات'!$A$5:$A$1004,"&gt;="&amp;DATE('الإعدادات'!$B$4,10,1),'المصروفات'!$A$5:$A$1004,"&lt;"&amp;DATE('الإعدادات'!$B$4,11,1)))</f>
        <v/>
      </c>
      <c r="L16" s="15">
        <f>IF($A16="","",SUMIFS('المصروفات'!$D$5:$D$1004,'المصروفات'!$B$5:$B$1004,$A16,'المصروفات'!$A$5:$A$1004,"&gt;="&amp;DATE('الإعدادات'!$B$4,11,1),'المصروفات'!$A$5:$A$1004,"&lt;"&amp;DATE('الإعدادات'!$B$4,12,1)))</f>
        <v/>
      </c>
      <c r="M16" s="15">
        <f>IF($A16="","",SUMIFS('المصروفات'!$D$5:$D$1004,'المصروفات'!$B$5:$B$1004,$A16,'المصروفات'!$A$5:$A$1004,"&gt;="&amp;DATE('الإعدادات'!$B$4,12,1),'المصروفات'!$A$5:$A$1004,"&lt;"&amp;DATE('الإعدادات'!$B$4+1,1,1)))</f>
        <v/>
      </c>
      <c r="N16" s="15">
        <f>IF($A16="","",SUM(B16:M16))</f>
        <v/>
      </c>
    </row>
    <row r="17">
      <c r="A17" s="6">
        <f>IF('التصنيفات'!A16&amp;""="","",'التصنيفات'!A16)</f>
        <v/>
      </c>
      <c r="B17" s="15">
        <f>IF($A17="","",SUMIFS('المصروفات'!$D$5:$D$1004,'المصروفات'!$B$5:$B$1004,$A17,'المصروفات'!$A$5:$A$1004,"&gt;="&amp;DATE('الإعدادات'!$B$4,1,1),'المصروفات'!$A$5:$A$1004,"&lt;"&amp;DATE('الإعدادات'!$B$4,2,1)))</f>
        <v/>
      </c>
      <c r="C17" s="15">
        <f>IF($A17="","",SUMIFS('المصروفات'!$D$5:$D$1004,'المصروفات'!$B$5:$B$1004,$A17,'المصروفات'!$A$5:$A$1004,"&gt;="&amp;DATE('الإعدادات'!$B$4,2,1),'المصروفات'!$A$5:$A$1004,"&lt;"&amp;DATE('الإعدادات'!$B$4,3,1)))</f>
        <v/>
      </c>
      <c r="D17" s="15">
        <f>IF($A17="","",SUMIFS('المصروفات'!$D$5:$D$1004,'المصروفات'!$B$5:$B$1004,$A17,'المصروفات'!$A$5:$A$1004,"&gt;="&amp;DATE('الإعدادات'!$B$4,3,1),'المصروفات'!$A$5:$A$1004,"&lt;"&amp;DATE('الإعدادات'!$B$4,4,1)))</f>
        <v/>
      </c>
      <c r="E17" s="15">
        <f>IF($A17="","",SUMIFS('المصروفات'!$D$5:$D$1004,'المصروفات'!$B$5:$B$1004,$A17,'المصروفات'!$A$5:$A$1004,"&gt;="&amp;DATE('الإعدادات'!$B$4,4,1),'المصروفات'!$A$5:$A$1004,"&lt;"&amp;DATE('الإعدادات'!$B$4,5,1)))</f>
        <v/>
      </c>
      <c r="F17" s="15">
        <f>IF($A17="","",SUMIFS('المصروفات'!$D$5:$D$1004,'المصروفات'!$B$5:$B$1004,$A17,'المصروفات'!$A$5:$A$1004,"&gt;="&amp;DATE('الإعدادات'!$B$4,5,1),'المصروفات'!$A$5:$A$1004,"&lt;"&amp;DATE('الإعدادات'!$B$4,6,1)))</f>
        <v/>
      </c>
      <c r="G17" s="15">
        <f>IF($A17="","",SUMIFS('المصروفات'!$D$5:$D$1004,'المصروفات'!$B$5:$B$1004,$A17,'المصروفات'!$A$5:$A$1004,"&gt;="&amp;DATE('الإعدادات'!$B$4,6,1),'المصروفات'!$A$5:$A$1004,"&lt;"&amp;DATE('الإعدادات'!$B$4,7,1)))</f>
        <v/>
      </c>
      <c r="H17" s="15">
        <f>IF($A17="","",SUMIFS('المصروفات'!$D$5:$D$1004,'المصروفات'!$B$5:$B$1004,$A17,'المصروفات'!$A$5:$A$1004,"&gt;="&amp;DATE('الإعدادات'!$B$4,7,1),'المصروفات'!$A$5:$A$1004,"&lt;"&amp;DATE('الإعدادات'!$B$4,8,1)))</f>
        <v/>
      </c>
      <c r="I17" s="15">
        <f>IF($A17="","",SUMIFS('المصروفات'!$D$5:$D$1004,'المصروفات'!$B$5:$B$1004,$A17,'المصروفات'!$A$5:$A$1004,"&gt;="&amp;DATE('الإعدادات'!$B$4,8,1),'المصروفات'!$A$5:$A$1004,"&lt;"&amp;DATE('الإعدادات'!$B$4,9,1)))</f>
        <v/>
      </c>
      <c r="J17" s="15">
        <f>IF($A17="","",SUMIFS('المصروفات'!$D$5:$D$1004,'المصروفات'!$B$5:$B$1004,$A17,'المصروفات'!$A$5:$A$1004,"&gt;="&amp;DATE('الإعدادات'!$B$4,9,1),'المصروفات'!$A$5:$A$1004,"&lt;"&amp;DATE('الإعدادات'!$B$4,10,1)))</f>
        <v/>
      </c>
      <c r="K17" s="15">
        <f>IF($A17="","",SUMIFS('المصروفات'!$D$5:$D$1004,'المصروفات'!$B$5:$B$1004,$A17,'المصروفات'!$A$5:$A$1004,"&gt;="&amp;DATE('الإعدادات'!$B$4,10,1),'المصروفات'!$A$5:$A$1004,"&lt;"&amp;DATE('الإعدادات'!$B$4,11,1)))</f>
        <v/>
      </c>
      <c r="L17" s="15">
        <f>IF($A17="","",SUMIFS('المصروفات'!$D$5:$D$1004,'المصروفات'!$B$5:$B$1004,$A17,'المصروفات'!$A$5:$A$1004,"&gt;="&amp;DATE('الإعدادات'!$B$4,11,1),'المصروفات'!$A$5:$A$1004,"&lt;"&amp;DATE('الإعدادات'!$B$4,12,1)))</f>
        <v/>
      </c>
      <c r="M17" s="15">
        <f>IF($A17="","",SUMIFS('المصروفات'!$D$5:$D$1004,'المصروفات'!$B$5:$B$1004,$A17,'المصروفات'!$A$5:$A$1004,"&gt;="&amp;DATE('الإعدادات'!$B$4,12,1),'المصروفات'!$A$5:$A$1004,"&lt;"&amp;DATE('الإعدادات'!$B$4+1,1,1)))</f>
        <v/>
      </c>
      <c r="N17" s="15">
        <f>IF($A17="","",SUM(B17:M17))</f>
        <v/>
      </c>
    </row>
    <row r="18">
      <c r="A18" s="6">
        <f>IF('التصنيفات'!A17&amp;""="","",'التصنيفات'!A17)</f>
        <v/>
      </c>
      <c r="B18" s="15">
        <f>IF($A18="","",SUMIFS('المصروفات'!$D$5:$D$1004,'المصروفات'!$B$5:$B$1004,$A18,'المصروفات'!$A$5:$A$1004,"&gt;="&amp;DATE('الإعدادات'!$B$4,1,1),'المصروفات'!$A$5:$A$1004,"&lt;"&amp;DATE('الإعدادات'!$B$4,2,1)))</f>
        <v/>
      </c>
      <c r="C18" s="15">
        <f>IF($A18="","",SUMIFS('المصروفات'!$D$5:$D$1004,'المصروفات'!$B$5:$B$1004,$A18,'المصروفات'!$A$5:$A$1004,"&gt;="&amp;DATE('الإعدادات'!$B$4,2,1),'المصروفات'!$A$5:$A$1004,"&lt;"&amp;DATE('الإعدادات'!$B$4,3,1)))</f>
        <v/>
      </c>
      <c r="D18" s="15">
        <f>IF($A18="","",SUMIFS('المصروفات'!$D$5:$D$1004,'المصروفات'!$B$5:$B$1004,$A18,'المصروفات'!$A$5:$A$1004,"&gt;="&amp;DATE('الإعدادات'!$B$4,3,1),'المصروفات'!$A$5:$A$1004,"&lt;"&amp;DATE('الإعدادات'!$B$4,4,1)))</f>
        <v/>
      </c>
      <c r="E18" s="15">
        <f>IF($A18="","",SUMIFS('المصروفات'!$D$5:$D$1004,'المصروفات'!$B$5:$B$1004,$A18,'المصروفات'!$A$5:$A$1004,"&gt;="&amp;DATE('الإعدادات'!$B$4,4,1),'المصروفات'!$A$5:$A$1004,"&lt;"&amp;DATE('الإعدادات'!$B$4,5,1)))</f>
        <v/>
      </c>
      <c r="F18" s="15">
        <f>IF($A18="","",SUMIFS('المصروفات'!$D$5:$D$1004,'المصروفات'!$B$5:$B$1004,$A18,'المصروفات'!$A$5:$A$1004,"&gt;="&amp;DATE('الإعدادات'!$B$4,5,1),'المصروفات'!$A$5:$A$1004,"&lt;"&amp;DATE('الإعدادات'!$B$4,6,1)))</f>
        <v/>
      </c>
      <c r="G18" s="15">
        <f>IF($A18="","",SUMIFS('المصروفات'!$D$5:$D$1004,'المصروفات'!$B$5:$B$1004,$A18,'المصروفات'!$A$5:$A$1004,"&gt;="&amp;DATE('الإعدادات'!$B$4,6,1),'المصروفات'!$A$5:$A$1004,"&lt;"&amp;DATE('الإعدادات'!$B$4,7,1)))</f>
        <v/>
      </c>
      <c r="H18" s="15">
        <f>IF($A18="","",SUMIFS('المصروفات'!$D$5:$D$1004,'المصروفات'!$B$5:$B$1004,$A18,'المصروفات'!$A$5:$A$1004,"&gt;="&amp;DATE('الإعدادات'!$B$4,7,1),'المصروفات'!$A$5:$A$1004,"&lt;"&amp;DATE('الإعدادات'!$B$4,8,1)))</f>
        <v/>
      </c>
      <c r="I18" s="15">
        <f>IF($A18="","",SUMIFS('المصروفات'!$D$5:$D$1004,'المصروفات'!$B$5:$B$1004,$A18,'المصروفات'!$A$5:$A$1004,"&gt;="&amp;DATE('الإعدادات'!$B$4,8,1),'المصروفات'!$A$5:$A$1004,"&lt;"&amp;DATE('الإعدادات'!$B$4,9,1)))</f>
        <v/>
      </c>
      <c r="J18" s="15">
        <f>IF($A18="","",SUMIFS('المصروفات'!$D$5:$D$1004,'المصروفات'!$B$5:$B$1004,$A18,'المصروفات'!$A$5:$A$1004,"&gt;="&amp;DATE('الإعدادات'!$B$4,9,1),'المصروفات'!$A$5:$A$1004,"&lt;"&amp;DATE('الإعدادات'!$B$4,10,1)))</f>
        <v/>
      </c>
      <c r="K18" s="15">
        <f>IF($A18="","",SUMIFS('المصروفات'!$D$5:$D$1004,'المصروفات'!$B$5:$B$1004,$A18,'المصروفات'!$A$5:$A$1004,"&gt;="&amp;DATE('الإعدادات'!$B$4,10,1),'المصروفات'!$A$5:$A$1004,"&lt;"&amp;DATE('الإعدادات'!$B$4,11,1)))</f>
        <v/>
      </c>
      <c r="L18" s="15">
        <f>IF($A18="","",SUMIFS('المصروفات'!$D$5:$D$1004,'المصروفات'!$B$5:$B$1004,$A18,'المصروفات'!$A$5:$A$1004,"&gt;="&amp;DATE('الإعدادات'!$B$4,11,1),'المصروفات'!$A$5:$A$1004,"&lt;"&amp;DATE('الإعدادات'!$B$4,12,1)))</f>
        <v/>
      </c>
      <c r="M18" s="15">
        <f>IF($A18="","",SUMIFS('المصروفات'!$D$5:$D$1004,'المصروفات'!$B$5:$B$1004,$A18,'المصروفات'!$A$5:$A$1004,"&gt;="&amp;DATE('الإعدادات'!$B$4,12,1),'المصروفات'!$A$5:$A$1004,"&lt;"&amp;DATE('الإعدادات'!$B$4+1,1,1)))</f>
        <v/>
      </c>
      <c r="N18" s="15">
        <f>IF($A18="","",SUM(B18:M18))</f>
        <v/>
      </c>
    </row>
    <row r="19">
      <c r="A19" s="6">
        <f>IF('التصنيفات'!A18&amp;""="","",'التصنيفات'!A18)</f>
        <v/>
      </c>
      <c r="B19" s="15">
        <f>IF($A19="","",SUMIFS('المصروفات'!$D$5:$D$1004,'المصروفات'!$B$5:$B$1004,$A19,'المصروفات'!$A$5:$A$1004,"&gt;="&amp;DATE('الإعدادات'!$B$4,1,1),'المصروفات'!$A$5:$A$1004,"&lt;"&amp;DATE('الإعدادات'!$B$4,2,1)))</f>
        <v/>
      </c>
      <c r="C19" s="15">
        <f>IF($A19="","",SUMIFS('المصروفات'!$D$5:$D$1004,'المصروفات'!$B$5:$B$1004,$A19,'المصروفات'!$A$5:$A$1004,"&gt;="&amp;DATE('الإعدادات'!$B$4,2,1),'المصروفات'!$A$5:$A$1004,"&lt;"&amp;DATE('الإعدادات'!$B$4,3,1)))</f>
        <v/>
      </c>
      <c r="D19" s="15">
        <f>IF($A19="","",SUMIFS('المصروفات'!$D$5:$D$1004,'المصروفات'!$B$5:$B$1004,$A19,'المصروفات'!$A$5:$A$1004,"&gt;="&amp;DATE('الإعدادات'!$B$4,3,1),'المصروفات'!$A$5:$A$1004,"&lt;"&amp;DATE('الإعدادات'!$B$4,4,1)))</f>
        <v/>
      </c>
      <c r="E19" s="15">
        <f>IF($A19="","",SUMIFS('المصروفات'!$D$5:$D$1004,'المصروفات'!$B$5:$B$1004,$A19,'المصروفات'!$A$5:$A$1004,"&gt;="&amp;DATE('الإعدادات'!$B$4,4,1),'المصروفات'!$A$5:$A$1004,"&lt;"&amp;DATE('الإعدادات'!$B$4,5,1)))</f>
        <v/>
      </c>
      <c r="F19" s="15">
        <f>IF($A19="","",SUMIFS('المصروفات'!$D$5:$D$1004,'المصروفات'!$B$5:$B$1004,$A19,'المصروفات'!$A$5:$A$1004,"&gt;="&amp;DATE('الإعدادات'!$B$4,5,1),'المصروفات'!$A$5:$A$1004,"&lt;"&amp;DATE('الإعدادات'!$B$4,6,1)))</f>
        <v/>
      </c>
      <c r="G19" s="15">
        <f>IF($A19="","",SUMIFS('المصروفات'!$D$5:$D$1004,'المصروفات'!$B$5:$B$1004,$A19,'المصروفات'!$A$5:$A$1004,"&gt;="&amp;DATE('الإعدادات'!$B$4,6,1),'المصروفات'!$A$5:$A$1004,"&lt;"&amp;DATE('الإعدادات'!$B$4,7,1)))</f>
        <v/>
      </c>
      <c r="H19" s="15">
        <f>IF($A19="","",SUMIFS('المصروفات'!$D$5:$D$1004,'المصروفات'!$B$5:$B$1004,$A19,'المصروفات'!$A$5:$A$1004,"&gt;="&amp;DATE('الإعدادات'!$B$4,7,1),'المصروفات'!$A$5:$A$1004,"&lt;"&amp;DATE('الإعدادات'!$B$4,8,1)))</f>
        <v/>
      </c>
      <c r="I19" s="15">
        <f>IF($A19="","",SUMIFS('المصروفات'!$D$5:$D$1004,'المصروفات'!$B$5:$B$1004,$A19,'المصروفات'!$A$5:$A$1004,"&gt;="&amp;DATE('الإعدادات'!$B$4,8,1),'المصروفات'!$A$5:$A$1004,"&lt;"&amp;DATE('الإعدادات'!$B$4,9,1)))</f>
        <v/>
      </c>
      <c r="J19" s="15">
        <f>IF($A19="","",SUMIFS('المصروفات'!$D$5:$D$1004,'المصروفات'!$B$5:$B$1004,$A19,'المصروفات'!$A$5:$A$1004,"&gt;="&amp;DATE('الإعدادات'!$B$4,9,1),'المصروفات'!$A$5:$A$1004,"&lt;"&amp;DATE('الإعدادات'!$B$4,10,1)))</f>
        <v/>
      </c>
      <c r="K19" s="15">
        <f>IF($A19="","",SUMIFS('المصروفات'!$D$5:$D$1004,'المصروفات'!$B$5:$B$1004,$A19,'المصروفات'!$A$5:$A$1004,"&gt;="&amp;DATE('الإعدادات'!$B$4,10,1),'المصروفات'!$A$5:$A$1004,"&lt;"&amp;DATE('الإعدادات'!$B$4,11,1)))</f>
        <v/>
      </c>
      <c r="L19" s="15">
        <f>IF($A19="","",SUMIFS('المصروفات'!$D$5:$D$1004,'المصروفات'!$B$5:$B$1004,$A19,'المصروفات'!$A$5:$A$1004,"&gt;="&amp;DATE('الإعدادات'!$B$4,11,1),'المصروفات'!$A$5:$A$1004,"&lt;"&amp;DATE('الإعدادات'!$B$4,12,1)))</f>
        <v/>
      </c>
      <c r="M19" s="15">
        <f>IF($A19="","",SUMIFS('المصروفات'!$D$5:$D$1004,'المصروفات'!$B$5:$B$1004,$A19,'المصروفات'!$A$5:$A$1004,"&gt;="&amp;DATE('الإعدادات'!$B$4,12,1),'المصروفات'!$A$5:$A$1004,"&lt;"&amp;DATE('الإعدادات'!$B$4+1,1,1)))</f>
        <v/>
      </c>
      <c r="N19" s="15">
        <f>IF($A19="","",SUM(B19:M19))</f>
        <v/>
      </c>
    </row>
    <row r="20">
      <c r="A20" s="6">
        <f>IF('التصنيفات'!A19&amp;""="","",'التصنيفات'!A19)</f>
        <v/>
      </c>
      <c r="B20" s="15">
        <f>IF($A20="","",SUMIFS('المصروفات'!$D$5:$D$1004,'المصروفات'!$B$5:$B$1004,$A20,'المصروفات'!$A$5:$A$1004,"&gt;="&amp;DATE('الإعدادات'!$B$4,1,1),'المصروفات'!$A$5:$A$1004,"&lt;"&amp;DATE('الإعدادات'!$B$4,2,1)))</f>
        <v/>
      </c>
      <c r="C20" s="15">
        <f>IF($A20="","",SUMIFS('المصروفات'!$D$5:$D$1004,'المصروفات'!$B$5:$B$1004,$A20,'المصروفات'!$A$5:$A$1004,"&gt;="&amp;DATE('الإعدادات'!$B$4,2,1),'المصروفات'!$A$5:$A$1004,"&lt;"&amp;DATE('الإعدادات'!$B$4,3,1)))</f>
        <v/>
      </c>
      <c r="D20" s="15">
        <f>IF($A20="","",SUMIFS('المصروفات'!$D$5:$D$1004,'المصروفات'!$B$5:$B$1004,$A20,'المصروفات'!$A$5:$A$1004,"&gt;="&amp;DATE('الإعدادات'!$B$4,3,1),'المصروفات'!$A$5:$A$1004,"&lt;"&amp;DATE('الإعدادات'!$B$4,4,1)))</f>
        <v/>
      </c>
      <c r="E20" s="15">
        <f>IF($A20="","",SUMIFS('المصروفات'!$D$5:$D$1004,'المصروفات'!$B$5:$B$1004,$A20,'المصروفات'!$A$5:$A$1004,"&gt;="&amp;DATE('الإعدادات'!$B$4,4,1),'المصروفات'!$A$5:$A$1004,"&lt;"&amp;DATE('الإعدادات'!$B$4,5,1)))</f>
        <v/>
      </c>
      <c r="F20" s="15">
        <f>IF($A20="","",SUMIFS('المصروفات'!$D$5:$D$1004,'المصروفات'!$B$5:$B$1004,$A20,'المصروفات'!$A$5:$A$1004,"&gt;="&amp;DATE('الإعدادات'!$B$4,5,1),'المصروفات'!$A$5:$A$1004,"&lt;"&amp;DATE('الإعدادات'!$B$4,6,1)))</f>
        <v/>
      </c>
      <c r="G20" s="15">
        <f>IF($A20="","",SUMIFS('المصروفات'!$D$5:$D$1004,'المصروفات'!$B$5:$B$1004,$A20,'المصروفات'!$A$5:$A$1004,"&gt;="&amp;DATE('الإعدادات'!$B$4,6,1),'المصروفات'!$A$5:$A$1004,"&lt;"&amp;DATE('الإعدادات'!$B$4,7,1)))</f>
        <v/>
      </c>
      <c r="H20" s="15">
        <f>IF($A20="","",SUMIFS('المصروفات'!$D$5:$D$1004,'المصروفات'!$B$5:$B$1004,$A20,'المصروفات'!$A$5:$A$1004,"&gt;="&amp;DATE('الإعدادات'!$B$4,7,1),'المصروفات'!$A$5:$A$1004,"&lt;"&amp;DATE('الإعدادات'!$B$4,8,1)))</f>
        <v/>
      </c>
      <c r="I20" s="15">
        <f>IF($A20="","",SUMIFS('المصروفات'!$D$5:$D$1004,'المصروفات'!$B$5:$B$1004,$A20,'المصروفات'!$A$5:$A$1004,"&gt;="&amp;DATE('الإعدادات'!$B$4,8,1),'المصروفات'!$A$5:$A$1004,"&lt;"&amp;DATE('الإعدادات'!$B$4,9,1)))</f>
        <v/>
      </c>
      <c r="J20" s="15">
        <f>IF($A20="","",SUMIFS('المصروفات'!$D$5:$D$1004,'المصروفات'!$B$5:$B$1004,$A20,'المصروفات'!$A$5:$A$1004,"&gt;="&amp;DATE('الإعدادات'!$B$4,9,1),'المصروفات'!$A$5:$A$1004,"&lt;"&amp;DATE('الإعدادات'!$B$4,10,1)))</f>
        <v/>
      </c>
      <c r="K20" s="15">
        <f>IF($A20="","",SUMIFS('المصروفات'!$D$5:$D$1004,'المصروفات'!$B$5:$B$1004,$A20,'المصروفات'!$A$5:$A$1004,"&gt;="&amp;DATE('الإعدادات'!$B$4,10,1),'المصروفات'!$A$5:$A$1004,"&lt;"&amp;DATE('الإعدادات'!$B$4,11,1)))</f>
        <v/>
      </c>
      <c r="L20" s="15">
        <f>IF($A20="","",SUMIFS('المصروفات'!$D$5:$D$1004,'المصروفات'!$B$5:$B$1004,$A20,'المصروفات'!$A$5:$A$1004,"&gt;="&amp;DATE('الإعدادات'!$B$4,11,1),'المصروفات'!$A$5:$A$1004,"&lt;"&amp;DATE('الإعدادات'!$B$4,12,1)))</f>
        <v/>
      </c>
      <c r="M20" s="15">
        <f>IF($A20="","",SUMIFS('المصروفات'!$D$5:$D$1004,'المصروفات'!$B$5:$B$1004,$A20,'المصروفات'!$A$5:$A$1004,"&gt;="&amp;DATE('الإعدادات'!$B$4,12,1),'المصروفات'!$A$5:$A$1004,"&lt;"&amp;DATE('الإعدادات'!$B$4+1,1,1)))</f>
        <v/>
      </c>
      <c r="N20" s="15">
        <f>IF($A20="","",SUM(B20:M20))</f>
        <v/>
      </c>
    </row>
    <row r="21">
      <c r="A21" s="6">
        <f>IF('التصنيفات'!A20&amp;""="","",'التصنيفات'!A20)</f>
        <v/>
      </c>
      <c r="B21" s="15">
        <f>IF($A21="","",SUMIFS('المصروفات'!$D$5:$D$1004,'المصروفات'!$B$5:$B$1004,$A21,'المصروفات'!$A$5:$A$1004,"&gt;="&amp;DATE('الإعدادات'!$B$4,1,1),'المصروفات'!$A$5:$A$1004,"&lt;"&amp;DATE('الإعدادات'!$B$4,2,1)))</f>
        <v/>
      </c>
      <c r="C21" s="15">
        <f>IF($A21="","",SUMIFS('المصروفات'!$D$5:$D$1004,'المصروفات'!$B$5:$B$1004,$A21,'المصروفات'!$A$5:$A$1004,"&gt;="&amp;DATE('الإعدادات'!$B$4,2,1),'المصروفات'!$A$5:$A$1004,"&lt;"&amp;DATE('الإعدادات'!$B$4,3,1)))</f>
        <v/>
      </c>
      <c r="D21" s="15">
        <f>IF($A21="","",SUMIFS('المصروفات'!$D$5:$D$1004,'المصروفات'!$B$5:$B$1004,$A21,'المصروفات'!$A$5:$A$1004,"&gt;="&amp;DATE('الإعدادات'!$B$4,3,1),'المصروفات'!$A$5:$A$1004,"&lt;"&amp;DATE('الإعدادات'!$B$4,4,1)))</f>
        <v/>
      </c>
      <c r="E21" s="15">
        <f>IF($A21="","",SUMIFS('المصروفات'!$D$5:$D$1004,'المصروفات'!$B$5:$B$1004,$A21,'المصروفات'!$A$5:$A$1004,"&gt;="&amp;DATE('الإعدادات'!$B$4,4,1),'المصروفات'!$A$5:$A$1004,"&lt;"&amp;DATE('الإعدادات'!$B$4,5,1)))</f>
        <v/>
      </c>
      <c r="F21" s="15">
        <f>IF($A21="","",SUMIFS('المصروفات'!$D$5:$D$1004,'المصروفات'!$B$5:$B$1004,$A21,'المصروفات'!$A$5:$A$1004,"&gt;="&amp;DATE('الإعدادات'!$B$4,5,1),'المصروفات'!$A$5:$A$1004,"&lt;"&amp;DATE('الإعدادات'!$B$4,6,1)))</f>
        <v/>
      </c>
      <c r="G21" s="15">
        <f>IF($A21="","",SUMIFS('المصروفات'!$D$5:$D$1004,'المصروفات'!$B$5:$B$1004,$A21,'المصروفات'!$A$5:$A$1004,"&gt;="&amp;DATE('الإعدادات'!$B$4,6,1),'المصروفات'!$A$5:$A$1004,"&lt;"&amp;DATE('الإعدادات'!$B$4,7,1)))</f>
        <v/>
      </c>
      <c r="H21" s="15">
        <f>IF($A21="","",SUMIFS('المصروفات'!$D$5:$D$1004,'المصروفات'!$B$5:$B$1004,$A21,'المصروفات'!$A$5:$A$1004,"&gt;="&amp;DATE('الإعدادات'!$B$4,7,1),'المصروفات'!$A$5:$A$1004,"&lt;"&amp;DATE('الإعدادات'!$B$4,8,1)))</f>
        <v/>
      </c>
      <c r="I21" s="15">
        <f>IF($A21="","",SUMIFS('المصروفات'!$D$5:$D$1004,'المصروفات'!$B$5:$B$1004,$A21,'المصروفات'!$A$5:$A$1004,"&gt;="&amp;DATE('الإعدادات'!$B$4,8,1),'المصروفات'!$A$5:$A$1004,"&lt;"&amp;DATE('الإعدادات'!$B$4,9,1)))</f>
        <v/>
      </c>
      <c r="J21" s="15">
        <f>IF($A21="","",SUMIFS('المصروفات'!$D$5:$D$1004,'المصروفات'!$B$5:$B$1004,$A21,'المصروفات'!$A$5:$A$1004,"&gt;="&amp;DATE('الإعدادات'!$B$4,9,1),'المصروفات'!$A$5:$A$1004,"&lt;"&amp;DATE('الإعدادات'!$B$4,10,1)))</f>
        <v/>
      </c>
      <c r="K21" s="15">
        <f>IF($A21="","",SUMIFS('المصروفات'!$D$5:$D$1004,'المصروفات'!$B$5:$B$1004,$A21,'المصروفات'!$A$5:$A$1004,"&gt;="&amp;DATE('الإعدادات'!$B$4,10,1),'المصروفات'!$A$5:$A$1004,"&lt;"&amp;DATE('الإعدادات'!$B$4,11,1)))</f>
        <v/>
      </c>
      <c r="L21" s="15">
        <f>IF($A21="","",SUMIFS('المصروفات'!$D$5:$D$1004,'المصروفات'!$B$5:$B$1004,$A21,'المصروفات'!$A$5:$A$1004,"&gt;="&amp;DATE('الإعدادات'!$B$4,11,1),'المصروفات'!$A$5:$A$1004,"&lt;"&amp;DATE('الإعدادات'!$B$4,12,1)))</f>
        <v/>
      </c>
      <c r="M21" s="15">
        <f>IF($A21="","",SUMIFS('المصروفات'!$D$5:$D$1004,'المصروفات'!$B$5:$B$1004,$A21,'المصروفات'!$A$5:$A$1004,"&gt;="&amp;DATE('الإعدادات'!$B$4,12,1),'المصروفات'!$A$5:$A$1004,"&lt;"&amp;DATE('الإعدادات'!$B$4+1,1,1)))</f>
        <v/>
      </c>
      <c r="N21" s="15">
        <f>IF($A21="","",SUM(B21:M21))</f>
        <v/>
      </c>
    </row>
    <row r="22">
      <c r="A22" s="6">
        <f>IF('التصنيفات'!A21&amp;""="","",'التصنيفات'!A21)</f>
        <v/>
      </c>
      <c r="B22" s="15">
        <f>IF($A22="","",SUMIFS('المصروفات'!$D$5:$D$1004,'المصروفات'!$B$5:$B$1004,$A22,'المصروفات'!$A$5:$A$1004,"&gt;="&amp;DATE('الإعدادات'!$B$4,1,1),'المصروفات'!$A$5:$A$1004,"&lt;"&amp;DATE('الإعدادات'!$B$4,2,1)))</f>
        <v/>
      </c>
      <c r="C22" s="15">
        <f>IF($A22="","",SUMIFS('المصروفات'!$D$5:$D$1004,'المصروفات'!$B$5:$B$1004,$A22,'المصروفات'!$A$5:$A$1004,"&gt;="&amp;DATE('الإعدادات'!$B$4,2,1),'المصروفات'!$A$5:$A$1004,"&lt;"&amp;DATE('الإعدادات'!$B$4,3,1)))</f>
        <v/>
      </c>
      <c r="D22" s="15">
        <f>IF($A22="","",SUMIFS('المصروفات'!$D$5:$D$1004,'المصروفات'!$B$5:$B$1004,$A22,'المصروفات'!$A$5:$A$1004,"&gt;="&amp;DATE('الإعدادات'!$B$4,3,1),'المصروفات'!$A$5:$A$1004,"&lt;"&amp;DATE('الإعدادات'!$B$4,4,1)))</f>
        <v/>
      </c>
      <c r="E22" s="15">
        <f>IF($A22="","",SUMIFS('المصروفات'!$D$5:$D$1004,'المصروفات'!$B$5:$B$1004,$A22,'المصروفات'!$A$5:$A$1004,"&gt;="&amp;DATE('الإعدادات'!$B$4,4,1),'المصروفات'!$A$5:$A$1004,"&lt;"&amp;DATE('الإعدادات'!$B$4,5,1)))</f>
        <v/>
      </c>
      <c r="F22" s="15">
        <f>IF($A22="","",SUMIFS('المصروفات'!$D$5:$D$1004,'المصروفات'!$B$5:$B$1004,$A22,'المصروفات'!$A$5:$A$1004,"&gt;="&amp;DATE('الإعدادات'!$B$4,5,1),'المصروفات'!$A$5:$A$1004,"&lt;"&amp;DATE('الإعدادات'!$B$4,6,1)))</f>
        <v/>
      </c>
      <c r="G22" s="15">
        <f>IF($A22="","",SUMIFS('المصروفات'!$D$5:$D$1004,'المصروفات'!$B$5:$B$1004,$A22,'المصروفات'!$A$5:$A$1004,"&gt;="&amp;DATE('الإعدادات'!$B$4,6,1),'المصروفات'!$A$5:$A$1004,"&lt;"&amp;DATE('الإعدادات'!$B$4,7,1)))</f>
        <v/>
      </c>
      <c r="H22" s="15">
        <f>IF($A22="","",SUMIFS('المصروفات'!$D$5:$D$1004,'المصروفات'!$B$5:$B$1004,$A22,'المصروفات'!$A$5:$A$1004,"&gt;="&amp;DATE('الإعدادات'!$B$4,7,1),'المصروفات'!$A$5:$A$1004,"&lt;"&amp;DATE('الإعدادات'!$B$4,8,1)))</f>
        <v/>
      </c>
      <c r="I22" s="15">
        <f>IF($A22="","",SUMIFS('المصروفات'!$D$5:$D$1004,'المصروفات'!$B$5:$B$1004,$A22,'المصروفات'!$A$5:$A$1004,"&gt;="&amp;DATE('الإعدادات'!$B$4,8,1),'المصروفات'!$A$5:$A$1004,"&lt;"&amp;DATE('الإعدادات'!$B$4,9,1)))</f>
        <v/>
      </c>
      <c r="J22" s="15">
        <f>IF($A22="","",SUMIFS('المصروفات'!$D$5:$D$1004,'المصروفات'!$B$5:$B$1004,$A22,'المصروفات'!$A$5:$A$1004,"&gt;="&amp;DATE('الإعدادات'!$B$4,9,1),'المصروفات'!$A$5:$A$1004,"&lt;"&amp;DATE('الإعدادات'!$B$4,10,1)))</f>
        <v/>
      </c>
      <c r="K22" s="15">
        <f>IF($A22="","",SUMIFS('المصروفات'!$D$5:$D$1004,'المصروفات'!$B$5:$B$1004,$A22,'المصروفات'!$A$5:$A$1004,"&gt;="&amp;DATE('الإعدادات'!$B$4,10,1),'المصروفات'!$A$5:$A$1004,"&lt;"&amp;DATE('الإعدادات'!$B$4,11,1)))</f>
        <v/>
      </c>
      <c r="L22" s="15">
        <f>IF($A22="","",SUMIFS('المصروفات'!$D$5:$D$1004,'المصروفات'!$B$5:$B$1004,$A22,'المصروفات'!$A$5:$A$1004,"&gt;="&amp;DATE('الإعدادات'!$B$4,11,1),'المصروفات'!$A$5:$A$1004,"&lt;"&amp;DATE('الإعدادات'!$B$4,12,1)))</f>
        <v/>
      </c>
      <c r="M22" s="15">
        <f>IF($A22="","",SUMIFS('المصروفات'!$D$5:$D$1004,'المصروفات'!$B$5:$B$1004,$A22,'المصروفات'!$A$5:$A$1004,"&gt;="&amp;DATE('الإعدادات'!$B$4,12,1),'المصروفات'!$A$5:$A$1004,"&lt;"&amp;DATE('الإعدادات'!$B$4+1,1,1)))</f>
        <v/>
      </c>
      <c r="N22" s="15">
        <f>IF($A22="","",SUM(B22:M22))</f>
        <v/>
      </c>
    </row>
    <row r="23">
      <c r="A23" s="6">
        <f>IF('التصنيفات'!A22&amp;""="","",'التصنيفات'!A22)</f>
        <v/>
      </c>
      <c r="B23" s="15">
        <f>IF($A23="","",SUMIFS('المصروفات'!$D$5:$D$1004,'المصروفات'!$B$5:$B$1004,$A23,'المصروفات'!$A$5:$A$1004,"&gt;="&amp;DATE('الإعدادات'!$B$4,1,1),'المصروفات'!$A$5:$A$1004,"&lt;"&amp;DATE('الإعدادات'!$B$4,2,1)))</f>
        <v/>
      </c>
      <c r="C23" s="15">
        <f>IF($A23="","",SUMIFS('المصروفات'!$D$5:$D$1004,'المصروفات'!$B$5:$B$1004,$A23,'المصروفات'!$A$5:$A$1004,"&gt;="&amp;DATE('الإعدادات'!$B$4,2,1),'المصروفات'!$A$5:$A$1004,"&lt;"&amp;DATE('الإعدادات'!$B$4,3,1)))</f>
        <v/>
      </c>
      <c r="D23" s="15">
        <f>IF($A23="","",SUMIFS('المصروفات'!$D$5:$D$1004,'المصروفات'!$B$5:$B$1004,$A23,'المصروفات'!$A$5:$A$1004,"&gt;="&amp;DATE('الإعدادات'!$B$4,3,1),'المصروفات'!$A$5:$A$1004,"&lt;"&amp;DATE('الإعدادات'!$B$4,4,1)))</f>
        <v/>
      </c>
      <c r="E23" s="15">
        <f>IF($A23="","",SUMIFS('المصروفات'!$D$5:$D$1004,'المصروفات'!$B$5:$B$1004,$A23,'المصروفات'!$A$5:$A$1004,"&gt;="&amp;DATE('الإعدادات'!$B$4,4,1),'المصروفات'!$A$5:$A$1004,"&lt;"&amp;DATE('الإعدادات'!$B$4,5,1)))</f>
        <v/>
      </c>
      <c r="F23" s="15">
        <f>IF($A23="","",SUMIFS('المصروفات'!$D$5:$D$1004,'المصروفات'!$B$5:$B$1004,$A23,'المصروفات'!$A$5:$A$1004,"&gt;="&amp;DATE('الإعدادات'!$B$4,5,1),'المصروفات'!$A$5:$A$1004,"&lt;"&amp;DATE('الإعدادات'!$B$4,6,1)))</f>
        <v/>
      </c>
      <c r="G23" s="15">
        <f>IF($A23="","",SUMIFS('المصروفات'!$D$5:$D$1004,'المصروفات'!$B$5:$B$1004,$A23,'المصروفات'!$A$5:$A$1004,"&gt;="&amp;DATE('الإعدادات'!$B$4,6,1),'المصروفات'!$A$5:$A$1004,"&lt;"&amp;DATE('الإعدادات'!$B$4,7,1)))</f>
        <v/>
      </c>
      <c r="H23" s="15">
        <f>IF($A23="","",SUMIFS('المصروفات'!$D$5:$D$1004,'المصروفات'!$B$5:$B$1004,$A23,'المصروفات'!$A$5:$A$1004,"&gt;="&amp;DATE('الإعدادات'!$B$4,7,1),'المصروفات'!$A$5:$A$1004,"&lt;"&amp;DATE('الإعدادات'!$B$4,8,1)))</f>
        <v/>
      </c>
      <c r="I23" s="15">
        <f>IF($A23="","",SUMIFS('المصروفات'!$D$5:$D$1004,'المصروفات'!$B$5:$B$1004,$A23,'المصروفات'!$A$5:$A$1004,"&gt;="&amp;DATE('الإعدادات'!$B$4,8,1),'المصروفات'!$A$5:$A$1004,"&lt;"&amp;DATE('الإعدادات'!$B$4,9,1)))</f>
        <v/>
      </c>
      <c r="J23" s="15">
        <f>IF($A23="","",SUMIFS('المصروفات'!$D$5:$D$1004,'المصروفات'!$B$5:$B$1004,$A23,'المصروفات'!$A$5:$A$1004,"&gt;="&amp;DATE('الإعدادات'!$B$4,9,1),'المصروفات'!$A$5:$A$1004,"&lt;"&amp;DATE('الإعدادات'!$B$4,10,1)))</f>
        <v/>
      </c>
      <c r="K23" s="15">
        <f>IF($A23="","",SUMIFS('المصروفات'!$D$5:$D$1004,'المصروفات'!$B$5:$B$1004,$A23,'المصروفات'!$A$5:$A$1004,"&gt;="&amp;DATE('الإعدادات'!$B$4,10,1),'المصروفات'!$A$5:$A$1004,"&lt;"&amp;DATE('الإعدادات'!$B$4,11,1)))</f>
        <v/>
      </c>
      <c r="L23" s="15">
        <f>IF($A23="","",SUMIFS('المصروفات'!$D$5:$D$1004,'المصروفات'!$B$5:$B$1004,$A23,'المصروفات'!$A$5:$A$1004,"&gt;="&amp;DATE('الإعدادات'!$B$4,11,1),'المصروفات'!$A$5:$A$1004,"&lt;"&amp;DATE('الإعدادات'!$B$4,12,1)))</f>
        <v/>
      </c>
      <c r="M23" s="15">
        <f>IF($A23="","",SUMIFS('المصروفات'!$D$5:$D$1004,'المصروفات'!$B$5:$B$1004,$A23,'المصروفات'!$A$5:$A$1004,"&gt;="&amp;DATE('الإعدادات'!$B$4,12,1),'المصروفات'!$A$5:$A$1004,"&lt;"&amp;DATE('الإعدادات'!$B$4+1,1,1)))</f>
        <v/>
      </c>
      <c r="N23" s="15">
        <f>IF($A23="","",SUM(B23:M23))</f>
        <v/>
      </c>
    </row>
    <row r="24">
      <c r="A24" s="6">
        <f>IF('التصنيفات'!A23&amp;""="","",'التصنيفات'!A23)</f>
        <v/>
      </c>
      <c r="B24" s="15">
        <f>IF($A24="","",SUMIFS('المصروفات'!$D$5:$D$1004,'المصروفات'!$B$5:$B$1004,$A24,'المصروفات'!$A$5:$A$1004,"&gt;="&amp;DATE('الإعدادات'!$B$4,1,1),'المصروفات'!$A$5:$A$1004,"&lt;"&amp;DATE('الإعدادات'!$B$4,2,1)))</f>
        <v/>
      </c>
      <c r="C24" s="15">
        <f>IF($A24="","",SUMIFS('المصروفات'!$D$5:$D$1004,'المصروفات'!$B$5:$B$1004,$A24,'المصروفات'!$A$5:$A$1004,"&gt;="&amp;DATE('الإعدادات'!$B$4,2,1),'المصروفات'!$A$5:$A$1004,"&lt;"&amp;DATE('الإعدادات'!$B$4,3,1)))</f>
        <v/>
      </c>
      <c r="D24" s="15">
        <f>IF($A24="","",SUMIFS('المصروفات'!$D$5:$D$1004,'المصروفات'!$B$5:$B$1004,$A24,'المصروفات'!$A$5:$A$1004,"&gt;="&amp;DATE('الإعدادات'!$B$4,3,1),'المصروفات'!$A$5:$A$1004,"&lt;"&amp;DATE('الإعدادات'!$B$4,4,1)))</f>
        <v/>
      </c>
      <c r="E24" s="15">
        <f>IF($A24="","",SUMIFS('المصروفات'!$D$5:$D$1004,'المصروفات'!$B$5:$B$1004,$A24,'المصروفات'!$A$5:$A$1004,"&gt;="&amp;DATE('الإعدادات'!$B$4,4,1),'المصروفات'!$A$5:$A$1004,"&lt;"&amp;DATE('الإعدادات'!$B$4,5,1)))</f>
        <v/>
      </c>
      <c r="F24" s="15">
        <f>IF($A24="","",SUMIFS('المصروفات'!$D$5:$D$1004,'المصروفات'!$B$5:$B$1004,$A24,'المصروفات'!$A$5:$A$1004,"&gt;="&amp;DATE('الإعدادات'!$B$4,5,1),'المصروفات'!$A$5:$A$1004,"&lt;"&amp;DATE('الإعدادات'!$B$4,6,1)))</f>
        <v/>
      </c>
      <c r="G24" s="15">
        <f>IF($A24="","",SUMIFS('المصروفات'!$D$5:$D$1004,'المصروفات'!$B$5:$B$1004,$A24,'المصروفات'!$A$5:$A$1004,"&gt;="&amp;DATE('الإعدادات'!$B$4,6,1),'المصروفات'!$A$5:$A$1004,"&lt;"&amp;DATE('الإعدادات'!$B$4,7,1)))</f>
        <v/>
      </c>
      <c r="H24" s="15">
        <f>IF($A24="","",SUMIFS('المصروفات'!$D$5:$D$1004,'المصروفات'!$B$5:$B$1004,$A24,'المصروفات'!$A$5:$A$1004,"&gt;="&amp;DATE('الإعدادات'!$B$4,7,1),'المصروفات'!$A$5:$A$1004,"&lt;"&amp;DATE('الإعدادات'!$B$4,8,1)))</f>
        <v/>
      </c>
      <c r="I24" s="15">
        <f>IF($A24="","",SUMIFS('المصروفات'!$D$5:$D$1004,'المصروفات'!$B$5:$B$1004,$A24,'المصروفات'!$A$5:$A$1004,"&gt;="&amp;DATE('الإعدادات'!$B$4,8,1),'المصروفات'!$A$5:$A$1004,"&lt;"&amp;DATE('الإعدادات'!$B$4,9,1)))</f>
        <v/>
      </c>
      <c r="J24" s="15">
        <f>IF($A24="","",SUMIFS('المصروفات'!$D$5:$D$1004,'المصروفات'!$B$5:$B$1004,$A24,'المصروفات'!$A$5:$A$1004,"&gt;="&amp;DATE('الإعدادات'!$B$4,9,1),'المصروفات'!$A$5:$A$1004,"&lt;"&amp;DATE('الإعدادات'!$B$4,10,1)))</f>
        <v/>
      </c>
      <c r="K24" s="15">
        <f>IF($A24="","",SUMIFS('المصروفات'!$D$5:$D$1004,'المصروفات'!$B$5:$B$1004,$A24,'المصروفات'!$A$5:$A$1004,"&gt;="&amp;DATE('الإعدادات'!$B$4,10,1),'المصروفات'!$A$5:$A$1004,"&lt;"&amp;DATE('الإعدادات'!$B$4,11,1)))</f>
        <v/>
      </c>
      <c r="L24" s="15">
        <f>IF($A24="","",SUMIFS('المصروفات'!$D$5:$D$1004,'المصروفات'!$B$5:$B$1004,$A24,'المصروفات'!$A$5:$A$1004,"&gt;="&amp;DATE('الإعدادات'!$B$4,11,1),'المصروفات'!$A$5:$A$1004,"&lt;"&amp;DATE('الإعدادات'!$B$4,12,1)))</f>
        <v/>
      </c>
      <c r="M24" s="15">
        <f>IF($A24="","",SUMIFS('المصروفات'!$D$5:$D$1004,'المصروفات'!$B$5:$B$1004,$A24,'المصروفات'!$A$5:$A$1004,"&gt;="&amp;DATE('الإعدادات'!$B$4,12,1),'المصروفات'!$A$5:$A$1004,"&lt;"&amp;DATE('الإعدادات'!$B$4+1,1,1)))</f>
        <v/>
      </c>
      <c r="N24" s="15">
        <f>IF($A24="","",SUM(B24:M24))</f>
        <v/>
      </c>
    </row>
    <row r="25">
      <c r="A25" s="6">
        <f>IF('التصنيفات'!A24&amp;""="","",'التصنيفات'!A24)</f>
        <v/>
      </c>
      <c r="B25" s="15">
        <f>IF($A25="","",SUMIFS('المصروفات'!$D$5:$D$1004,'المصروفات'!$B$5:$B$1004,$A25,'المصروفات'!$A$5:$A$1004,"&gt;="&amp;DATE('الإعدادات'!$B$4,1,1),'المصروفات'!$A$5:$A$1004,"&lt;"&amp;DATE('الإعدادات'!$B$4,2,1)))</f>
        <v/>
      </c>
      <c r="C25" s="15">
        <f>IF($A25="","",SUMIFS('المصروفات'!$D$5:$D$1004,'المصروفات'!$B$5:$B$1004,$A25,'المصروفات'!$A$5:$A$1004,"&gt;="&amp;DATE('الإعدادات'!$B$4,2,1),'المصروفات'!$A$5:$A$1004,"&lt;"&amp;DATE('الإعدادات'!$B$4,3,1)))</f>
        <v/>
      </c>
      <c r="D25" s="15">
        <f>IF($A25="","",SUMIFS('المصروفات'!$D$5:$D$1004,'المصروفات'!$B$5:$B$1004,$A25,'المصروفات'!$A$5:$A$1004,"&gt;="&amp;DATE('الإعدادات'!$B$4,3,1),'المصروفات'!$A$5:$A$1004,"&lt;"&amp;DATE('الإعدادات'!$B$4,4,1)))</f>
        <v/>
      </c>
      <c r="E25" s="15">
        <f>IF($A25="","",SUMIFS('المصروفات'!$D$5:$D$1004,'المصروفات'!$B$5:$B$1004,$A25,'المصروفات'!$A$5:$A$1004,"&gt;="&amp;DATE('الإعدادات'!$B$4,4,1),'المصروفات'!$A$5:$A$1004,"&lt;"&amp;DATE('الإعدادات'!$B$4,5,1)))</f>
        <v/>
      </c>
      <c r="F25" s="15">
        <f>IF($A25="","",SUMIFS('المصروفات'!$D$5:$D$1004,'المصروفات'!$B$5:$B$1004,$A25,'المصروفات'!$A$5:$A$1004,"&gt;="&amp;DATE('الإعدادات'!$B$4,5,1),'المصروفات'!$A$5:$A$1004,"&lt;"&amp;DATE('الإعدادات'!$B$4,6,1)))</f>
        <v/>
      </c>
      <c r="G25" s="15">
        <f>IF($A25="","",SUMIFS('المصروفات'!$D$5:$D$1004,'المصروفات'!$B$5:$B$1004,$A25,'المصروفات'!$A$5:$A$1004,"&gt;="&amp;DATE('الإعدادات'!$B$4,6,1),'المصروفات'!$A$5:$A$1004,"&lt;"&amp;DATE('الإعدادات'!$B$4,7,1)))</f>
        <v/>
      </c>
      <c r="H25" s="15">
        <f>IF($A25="","",SUMIFS('المصروفات'!$D$5:$D$1004,'المصروفات'!$B$5:$B$1004,$A25,'المصروفات'!$A$5:$A$1004,"&gt;="&amp;DATE('الإعدادات'!$B$4,7,1),'المصروفات'!$A$5:$A$1004,"&lt;"&amp;DATE('الإعدادات'!$B$4,8,1)))</f>
        <v/>
      </c>
      <c r="I25" s="15">
        <f>IF($A25="","",SUMIFS('المصروفات'!$D$5:$D$1004,'المصروفات'!$B$5:$B$1004,$A25,'المصروفات'!$A$5:$A$1004,"&gt;="&amp;DATE('الإعدادات'!$B$4,8,1),'المصروفات'!$A$5:$A$1004,"&lt;"&amp;DATE('الإعدادات'!$B$4,9,1)))</f>
        <v/>
      </c>
      <c r="J25" s="15">
        <f>IF($A25="","",SUMIFS('المصروفات'!$D$5:$D$1004,'المصروفات'!$B$5:$B$1004,$A25,'المصروفات'!$A$5:$A$1004,"&gt;="&amp;DATE('الإعدادات'!$B$4,9,1),'المصروفات'!$A$5:$A$1004,"&lt;"&amp;DATE('الإعدادات'!$B$4,10,1)))</f>
        <v/>
      </c>
      <c r="K25" s="15">
        <f>IF($A25="","",SUMIFS('المصروفات'!$D$5:$D$1004,'المصروفات'!$B$5:$B$1004,$A25,'المصروفات'!$A$5:$A$1004,"&gt;="&amp;DATE('الإعدادات'!$B$4,10,1),'المصروفات'!$A$5:$A$1004,"&lt;"&amp;DATE('الإعدادات'!$B$4,11,1)))</f>
        <v/>
      </c>
      <c r="L25" s="15">
        <f>IF($A25="","",SUMIFS('المصروفات'!$D$5:$D$1004,'المصروفات'!$B$5:$B$1004,$A25,'المصروفات'!$A$5:$A$1004,"&gt;="&amp;DATE('الإعدادات'!$B$4,11,1),'المصروفات'!$A$5:$A$1004,"&lt;"&amp;DATE('الإعدادات'!$B$4,12,1)))</f>
        <v/>
      </c>
      <c r="M25" s="15">
        <f>IF($A25="","",SUMIFS('المصروفات'!$D$5:$D$1004,'المصروفات'!$B$5:$B$1004,$A25,'المصروفات'!$A$5:$A$1004,"&gt;="&amp;DATE('الإعدادات'!$B$4,12,1),'المصروفات'!$A$5:$A$1004,"&lt;"&amp;DATE('الإعدادات'!$B$4+1,1,1)))</f>
        <v/>
      </c>
      <c r="N25" s="15">
        <f>IF($A25="","",SUM(B25:M25))</f>
        <v/>
      </c>
    </row>
    <row r="26">
      <c r="A26" s="12" t="inlineStr">
        <is>
          <t>الإجمالي</t>
        </is>
      </c>
      <c r="B26" s="18">
        <f>SUM(B6:B25)</f>
        <v/>
      </c>
      <c r="C26" s="18">
        <f>SUM(C6:C25)</f>
        <v/>
      </c>
      <c r="D26" s="18">
        <f>SUM(D6:D25)</f>
        <v/>
      </c>
      <c r="E26" s="18">
        <f>SUM(E6:E25)</f>
        <v/>
      </c>
      <c r="F26" s="18">
        <f>SUM(F6:F25)</f>
        <v/>
      </c>
      <c r="G26" s="18">
        <f>SUM(G6:G25)</f>
        <v/>
      </c>
      <c r="H26" s="18">
        <f>SUM(H6:H25)</f>
        <v/>
      </c>
      <c r="I26" s="18">
        <f>SUM(I6:I25)</f>
        <v/>
      </c>
      <c r="J26" s="18">
        <f>SUM(J6:J25)</f>
        <v/>
      </c>
      <c r="K26" s="18">
        <f>SUM(K6:K25)</f>
        <v/>
      </c>
      <c r="L26" s="18">
        <f>SUM(L6:L25)</f>
        <v/>
      </c>
      <c r="M26" s="18">
        <f>SUM(M6:M25)</f>
        <v/>
      </c>
      <c r="N26" s="18">
        <f>SUM(N6:N25)</f>
        <v/>
      </c>
    </row>
    <row r="28">
      <c r="A28" s="23" t="inlineStr">
        <is>
          <t>الانحراف عن الميزانية: الميزانية - الفعلي، للأشهر المحددة في الإعدادات (الأحمر = تجاوز)</t>
        </is>
      </c>
    </row>
    <row r="29" ht="32" customHeight="1">
      <c r="A29" s="14" t="inlineStr">
        <is>
          <t>الانحراف</t>
        </is>
      </c>
      <c r="B29" s="14" t="inlineStr">
        <is>
          <t>يناير</t>
        </is>
      </c>
      <c r="C29" s="14" t="inlineStr">
        <is>
          <t>فبراير</t>
        </is>
      </c>
      <c r="D29" s="14" t="inlineStr">
        <is>
          <t>مارس</t>
        </is>
      </c>
      <c r="E29" s="14" t="inlineStr">
        <is>
          <t>أبريل</t>
        </is>
      </c>
      <c r="F29" s="14" t="inlineStr">
        <is>
          <t>مايو</t>
        </is>
      </c>
      <c r="G29" s="14" t="inlineStr">
        <is>
          <t>يونيو</t>
        </is>
      </c>
      <c r="H29" s="14" t="inlineStr">
        <is>
          <t>يوليو</t>
        </is>
      </c>
      <c r="I29" s="14" t="inlineStr">
        <is>
          <t>أغسطس</t>
        </is>
      </c>
      <c r="J29" s="14" t="inlineStr">
        <is>
          <t>سبتمبر</t>
        </is>
      </c>
      <c r="K29" s="14" t="inlineStr">
        <is>
          <t>أكتوبر</t>
        </is>
      </c>
      <c r="L29" s="14" t="inlineStr">
        <is>
          <t>نوفمبر</t>
        </is>
      </c>
      <c r="M29" s="14" t="inlineStr">
        <is>
          <t>ديسمبر</t>
        </is>
      </c>
      <c r="N29" s="14" t="inlineStr">
        <is>
          <t>إجمالي الفترة</t>
        </is>
      </c>
    </row>
    <row r="30">
      <c r="A30" s="6">
        <f>A6</f>
        <v/>
      </c>
      <c r="B30" s="15">
        <f>IF($A30="","",IF(OR(B$4&lt;'الإعدادات'!$B$5,B$4&gt;'الإعدادات'!$B$6),"",'الميزانية الشهرية'!B6-B6))</f>
        <v/>
      </c>
      <c r="C30" s="15">
        <f>IF($A30="","",IF(OR(C$4&lt;'الإعدادات'!$B$5,C$4&gt;'الإعدادات'!$B$6),"",'الميزانية الشهرية'!C6-C6))</f>
        <v/>
      </c>
      <c r="D30" s="15">
        <f>IF($A30="","",IF(OR(D$4&lt;'الإعدادات'!$B$5,D$4&gt;'الإعدادات'!$B$6),"",'الميزانية الشهرية'!D6-D6))</f>
        <v/>
      </c>
      <c r="E30" s="15">
        <f>IF($A30="","",IF(OR(E$4&lt;'الإعدادات'!$B$5,E$4&gt;'الإعدادات'!$B$6),"",'الميزانية الشهرية'!E6-E6))</f>
        <v/>
      </c>
      <c r="F30" s="15">
        <f>IF($A30="","",IF(OR(F$4&lt;'الإعدادات'!$B$5,F$4&gt;'الإعدادات'!$B$6),"",'الميزانية الشهرية'!F6-F6))</f>
        <v/>
      </c>
      <c r="G30" s="15">
        <f>IF($A30="","",IF(OR(G$4&lt;'الإعدادات'!$B$5,G$4&gt;'الإعدادات'!$B$6),"",'الميزانية الشهرية'!G6-G6))</f>
        <v/>
      </c>
      <c r="H30" s="15">
        <f>IF($A30="","",IF(OR(H$4&lt;'الإعدادات'!$B$5,H$4&gt;'الإعدادات'!$B$6),"",'الميزانية الشهرية'!H6-H6))</f>
        <v/>
      </c>
      <c r="I30" s="15">
        <f>IF($A30="","",IF(OR(I$4&lt;'الإعدادات'!$B$5,I$4&gt;'الإعدادات'!$B$6),"",'الميزانية الشهرية'!I6-I6))</f>
        <v/>
      </c>
      <c r="J30" s="15">
        <f>IF($A30="","",IF(OR(J$4&lt;'الإعدادات'!$B$5,J$4&gt;'الإعدادات'!$B$6),"",'الميزانية الشهرية'!J6-J6))</f>
        <v/>
      </c>
      <c r="K30" s="15">
        <f>IF($A30="","",IF(OR(K$4&lt;'الإعدادات'!$B$5,K$4&gt;'الإعدادات'!$B$6),"",'الميزانية الشهرية'!K6-K6))</f>
        <v/>
      </c>
      <c r="L30" s="15">
        <f>IF($A30="","",IF(OR(L$4&lt;'الإعدادات'!$B$5,L$4&gt;'الإعدادات'!$B$6),"",'الميزانية الشهرية'!L6-L6))</f>
        <v/>
      </c>
      <c r="M30" s="15">
        <f>IF($A30="","",IF(OR(M$4&lt;'الإعدادات'!$B$5,M$4&gt;'الإعدادات'!$B$6),"",'الميزانية الشهرية'!M6-M6))</f>
        <v/>
      </c>
      <c r="N30" s="15">
        <f>IF($A30="","",SUM(B30:M30))</f>
        <v/>
      </c>
    </row>
    <row r="31">
      <c r="A31" s="6">
        <f>A7</f>
        <v/>
      </c>
      <c r="B31" s="15">
        <f>IF($A31="","",IF(OR(B$4&lt;'الإعدادات'!$B$5,B$4&gt;'الإعدادات'!$B$6),"",'الميزانية الشهرية'!B7-B7))</f>
        <v/>
      </c>
      <c r="C31" s="15">
        <f>IF($A31="","",IF(OR(C$4&lt;'الإعدادات'!$B$5,C$4&gt;'الإعدادات'!$B$6),"",'الميزانية الشهرية'!C7-C7))</f>
        <v/>
      </c>
      <c r="D31" s="15">
        <f>IF($A31="","",IF(OR(D$4&lt;'الإعدادات'!$B$5,D$4&gt;'الإعدادات'!$B$6),"",'الميزانية الشهرية'!D7-D7))</f>
        <v/>
      </c>
      <c r="E31" s="15">
        <f>IF($A31="","",IF(OR(E$4&lt;'الإعدادات'!$B$5,E$4&gt;'الإعدادات'!$B$6),"",'الميزانية الشهرية'!E7-E7))</f>
        <v/>
      </c>
      <c r="F31" s="15">
        <f>IF($A31="","",IF(OR(F$4&lt;'الإعدادات'!$B$5,F$4&gt;'الإعدادات'!$B$6),"",'الميزانية الشهرية'!F7-F7))</f>
        <v/>
      </c>
      <c r="G31" s="15">
        <f>IF($A31="","",IF(OR(G$4&lt;'الإعدادات'!$B$5,G$4&gt;'الإعدادات'!$B$6),"",'الميزانية الشهرية'!G7-G7))</f>
        <v/>
      </c>
      <c r="H31" s="15">
        <f>IF($A31="","",IF(OR(H$4&lt;'الإعدادات'!$B$5,H$4&gt;'الإعدادات'!$B$6),"",'الميزانية الشهرية'!H7-H7))</f>
        <v/>
      </c>
      <c r="I31" s="15">
        <f>IF($A31="","",IF(OR(I$4&lt;'الإعدادات'!$B$5,I$4&gt;'الإعدادات'!$B$6),"",'الميزانية الشهرية'!I7-I7))</f>
        <v/>
      </c>
      <c r="J31" s="15">
        <f>IF($A31="","",IF(OR(J$4&lt;'الإعدادات'!$B$5,J$4&gt;'الإعدادات'!$B$6),"",'الميزانية الشهرية'!J7-J7))</f>
        <v/>
      </c>
      <c r="K31" s="15">
        <f>IF($A31="","",IF(OR(K$4&lt;'الإعدادات'!$B$5,K$4&gt;'الإعدادات'!$B$6),"",'الميزانية الشهرية'!K7-K7))</f>
        <v/>
      </c>
      <c r="L31" s="15">
        <f>IF($A31="","",IF(OR(L$4&lt;'الإعدادات'!$B$5,L$4&gt;'الإعدادات'!$B$6),"",'الميزانية الشهرية'!L7-L7))</f>
        <v/>
      </c>
      <c r="M31" s="15">
        <f>IF($A31="","",IF(OR(M$4&lt;'الإعدادات'!$B$5,M$4&gt;'الإعدادات'!$B$6),"",'الميزانية الشهرية'!M7-M7))</f>
        <v/>
      </c>
      <c r="N31" s="15">
        <f>IF($A31="","",SUM(B31:M31))</f>
        <v/>
      </c>
    </row>
    <row r="32">
      <c r="A32" s="6">
        <f>A8</f>
        <v/>
      </c>
      <c r="B32" s="15">
        <f>IF($A32="","",IF(OR(B$4&lt;'الإعدادات'!$B$5,B$4&gt;'الإعدادات'!$B$6),"",'الميزانية الشهرية'!B8-B8))</f>
        <v/>
      </c>
      <c r="C32" s="15">
        <f>IF($A32="","",IF(OR(C$4&lt;'الإعدادات'!$B$5,C$4&gt;'الإعدادات'!$B$6),"",'الميزانية الشهرية'!C8-C8))</f>
        <v/>
      </c>
      <c r="D32" s="15">
        <f>IF($A32="","",IF(OR(D$4&lt;'الإعدادات'!$B$5,D$4&gt;'الإعدادات'!$B$6),"",'الميزانية الشهرية'!D8-D8))</f>
        <v/>
      </c>
      <c r="E32" s="15">
        <f>IF($A32="","",IF(OR(E$4&lt;'الإعدادات'!$B$5,E$4&gt;'الإعدادات'!$B$6),"",'الميزانية الشهرية'!E8-E8))</f>
        <v/>
      </c>
      <c r="F32" s="15">
        <f>IF($A32="","",IF(OR(F$4&lt;'الإعدادات'!$B$5,F$4&gt;'الإعدادات'!$B$6),"",'الميزانية الشهرية'!F8-F8))</f>
        <v/>
      </c>
      <c r="G32" s="15">
        <f>IF($A32="","",IF(OR(G$4&lt;'الإعدادات'!$B$5,G$4&gt;'الإعدادات'!$B$6),"",'الميزانية الشهرية'!G8-G8))</f>
        <v/>
      </c>
      <c r="H32" s="15">
        <f>IF($A32="","",IF(OR(H$4&lt;'الإعدادات'!$B$5,H$4&gt;'الإعدادات'!$B$6),"",'الميزانية الشهرية'!H8-H8))</f>
        <v/>
      </c>
      <c r="I32" s="15">
        <f>IF($A32="","",IF(OR(I$4&lt;'الإعدادات'!$B$5,I$4&gt;'الإعدادات'!$B$6),"",'الميزانية الشهرية'!I8-I8))</f>
        <v/>
      </c>
      <c r="J32" s="15">
        <f>IF($A32="","",IF(OR(J$4&lt;'الإعدادات'!$B$5,J$4&gt;'الإعدادات'!$B$6),"",'الميزانية الشهرية'!J8-J8))</f>
        <v/>
      </c>
      <c r="K32" s="15">
        <f>IF($A32="","",IF(OR(K$4&lt;'الإعدادات'!$B$5,K$4&gt;'الإعدادات'!$B$6),"",'الميزانية الشهرية'!K8-K8))</f>
        <v/>
      </c>
      <c r="L32" s="15">
        <f>IF($A32="","",IF(OR(L$4&lt;'الإعدادات'!$B$5,L$4&gt;'الإعدادات'!$B$6),"",'الميزانية الشهرية'!L8-L8))</f>
        <v/>
      </c>
      <c r="M32" s="15">
        <f>IF($A32="","",IF(OR(M$4&lt;'الإعدادات'!$B$5,M$4&gt;'الإعدادات'!$B$6),"",'الميزانية الشهرية'!M8-M8))</f>
        <v/>
      </c>
      <c r="N32" s="15">
        <f>IF($A32="","",SUM(B32:M32))</f>
        <v/>
      </c>
    </row>
    <row r="33">
      <c r="A33" s="6">
        <f>A9</f>
        <v/>
      </c>
      <c r="B33" s="15">
        <f>IF($A33="","",IF(OR(B$4&lt;'الإعدادات'!$B$5,B$4&gt;'الإعدادات'!$B$6),"",'الميزانية الشهرية'!B9-B9))</f>
        <v/>
      </c>
      <c r="C33" s="15">
        <f>IF($A33="","",IF(OR(C$4&lt;'الإعدادات'!$B$5,C$4&gt;'الإعدادات'!$B$6),"",'الميزانية الشهرية'!C9-C9))</f>
        <v/>
      </c>
      <c r="D33" s="15">
        <f>IF($A33="","",IF(OR(D$4&lt;'الإعدادات'!$B$5,D$4&gt;'الإعدادات'!$B$6),"",'الميزانية الشهرية'!D9-D9))</f>
        <v/>
      </c>
      <c r="E33" s="15">
        <f>IF($A33="","",IF(OR(E$4&lt;'الإعدادات'!$B$5,E$4&gt;'الإعدادات'!$B$6),"",'الميزانية الشهرية'!E9-E9))</f>
        <v/>
      </c>
      <c r="F33" s="15">
        <f>IF($A33="","",IF(OR(F$4&lt;'الإعدادات'!$B$5,F$4&gt;'الإعدادات'!$B$6),"",'الميزانية الشهرية'!F9-F9))</f>
        <v/>
      </c>
      <c r="G33" s="15">
        <f>IF($A33="","",IF(OR(G$4&lt;'الإعدادات'!$B$5,G$4&gt;'الإعدادات'!$B$6),"",'الميزانية الشهرية'!G9-G9))</f>
        <v/>
      </c>
      <c r="H33" s="15">
        <f>IF($A33="","",IF(OR(H$4&lt;'الإعدادات'!$B$5,H$4&gt;'الإعدادات'!$B$6),"",'الميزانية الشهرية'!H9-H9))</f>
        <v/>
      </c>
      <c r="I33" s="15">
        <f>IF($A33="","",IF(OR(I$4&lt;'الإعدادات'!$B$5,I$4&gt;'الإعدادات'!$B$6),"",'الميزانية الشهرية'!I9-I9))</f>
        <v/>
      </c>
      <c r="J33" s="15">
        <f>IF($A33="","",IF(OR(J$4&lt;'الإعدادات'!$B$5,J$4&gt;'الإعدادات'!$B$6),"",'الميزانية الشهرية'!J9-J9))</f>
        <v/>
      </c>
      <c r="K33" s="15">
        <f>IF($A33="","",IF(OR(K$4&lt;'الإعدادات'!$B$5,K$4&gt;'الإعدادات'!$B$6),"",'الميزانية الشهرية'!K9-K9))</f>
        <v/>
      </c>
      <c r="L33" s="15">
        <f>IF($A33="","",IF(OR(L$4&lt;'الإعدادات'!$B$5,L$4&gt;'الإعدادات'!$B$6),"",'الميزانية الشهرية'!L9-L9))</f>
        <v/>
      </c>
      <c r="M33" s="15">
        <f>IF($A33="","",IF(OR(M$4&lt;'الإعدادات'!$B$5,M$4&gt;'الإعدادات'!$B$6),"",'الميزانية الشهرية'!M9-M9))</f>
        <v/>
      </c>
      <c r="N33" s="15">
        <f>IF($A33="","",SUM(B33:M33))</f>
        <v/>
      </c>
    </row>
    <row r="34">
      <c r="A34" s="6">
        <f>A10</f>
        <v/>
      </c>
      <c r="B34" s="15">
        <f>IF($A34="","",IF(OR(B$4&lt;'الإعدادات'!$B$5,B$4&gt;'الإعدادات'!$B$6),"",'الميزانية الشهرية'!B10-B10))</f>
        <v/>
      </c>
      <c r="C34" s="15">
        <f>IF($A34="","",IF(OR(C$4&lt;'الإعدادات'!$B$5,C$4&gt;'الإعدادات'!$B$6),"",'الميزانية الشهرية'!C10-C10))</f>
        <v/>
      </c>
      <c r="D34" s="15">
        <f>IF($A34="","",IF(OR(D$4&lt;'الإعدادات'!$B$5,D$4&gt;'الإعدادات'!$B$6),"",'الميزانية الشهرية'!D10-D10))</f>
        <v/>
      </c>
      <c r="E34" s="15">
        <f>IF($A34="","",IF(OR(E$4&lt;'الإعدادات'!$B$5,E$4&gt;'الإعدادات'!$B$6),"",'الميزانية الشهرية'!E10-E10))</f>
        <v/>
      </c>
      <c r="F34" s="15">
        <f>IF($A34="","",IF(OR(F$4&lt;'الإعدادات'!$B$5,F$4&gt;'الإعدادات'!$B$6),"",'الميزانية الشهرية'!F10-F10))</f>
        <v/>
      </c>
      <c r="G34" s="15">
        <f>IF($A34="","",IF(OR(G$4&lt;'الإعدادات'!$B$5,G$4&gt;'الإعدادات'!$B$6),"",'الميزانية الشهرية'!G10-G10))</f>
        <v/>
      </c>
      <c r="H34" s="15">
        <f>IF($A34="","",IF(OR(H$4&lt;'الإعدادات'!$B$5,H$4&gt;'الإعدادات'!$B$6),"",'الميزانية الشهرية'!H10-H10))</f>
        <v/>
      </c>
      <c r="I34" s="15">
        <f>IF($A34="","",IF(OR(I$4&lt;'الإعدادات'!$B$5,I$4&gt;'الإعدادات'!$B$6),"",'الميزانية الشهرية'!I10-I10))</f>
        <v/>
      </c>
      <c r="J34" s="15">
        <f>IF($A34="","",IF(OR(J$4&lt;'الإعدادات'!$B$5,J$4&gt;'الإعدادات'!$B$6),"",'الميزانية الشهرية'!J10-J10))</f>
        <v/>
      </c>
      <c r="K34" s="15">
        <f>IF($A34="","",IF(OR(K$4&lt;'الإعدادات'!$B$5,K$4&gt;'الإعدادات'!$B$6),"",'الميزانية الشهرية'!K10-K10))</f>
        <v/>
      </c>
      <c r="L34" s="15">
        <f>IF($A34="","",IF(OR(L$4&lt;'الإعدادات'!$B$5,L$4&gt;'الإعدادات'!$B$6),"",'الميزانية الشهرية'!L10-L10))</f>
        <v/>
      </c>
      <c r="M34" s="15">
        <f>IF($A34="","",IF(OR(M$4&lt;'الإعدادات'!$B$5,M$4&gt;'الإعدادات'!$B$6),"",'الميزانية الشهرية'!M10-M10))</f>
        <v/>
      </c>
      <c r="N34" s="15">
        <f>IF($A34="","",SUM(B34:M34))</f>
        <v/>
      </c>
    </row>
    <row r="35">
      <c r="A35" s="6">
        <f>A11</f>
        <v/>
      </c>
      <c r="B35" s="15">
        <f>IF($A35="","",IF(OR(B$4&lt;'الإعدادات'!$B$5,B$4&gt;'الإعدادات'!$B$6),"",'الميزانية الشهرية'!B11-B11))</f>
        <v/>
      </c>
      <c r="C35" s="15">
        <f>IF($A35="","",IF(OR(C$4&lt;'الإعدادات'!$B$5,C$4&gt;'الإعدادات'!$B$6),"",'الميزانية الشهرية'!C11-C11))</f>
        <v/>
      </c>
      <c r="D35" s="15">
        <f>IF($A35="","",IF(OR(D$4&lt;'الإعدادات'!$B$5,D$4&gt;'الإعدادات'!$B$6),"",'الميزانية الشهرية'!D11-D11))</f>
        <v/>
      </c>
      <c r="E35" s="15">
        <f>IF($A35="","",IF(OR(E$4&lt;'الإعدادات'!$B$5,E$4&gt;'الإعدادات'!$B$6),"",'الميزانية الشهرية'!E11-E11))</f>
        <v/>
      </c>
      <c r="F35" s="15">
        <f>IF($A35="","",IF(OR(F$4&lt;'الإعدادات'!$B$5,F$4&gt;'الإعدادات'!$B$6),"",'الميزانية الشهرية'!F11-F11))</f>
        <v/>
      </c>
      <c r="G35" s="15">
        <f>IF($A35="","",IF(OR(G$4&lt;'الإعدادات'!$B$5,G$4&gt;'الإعدادات'!$B$6),"",'الميزانية الشهرية'!G11-G11))</f>
        <v/>
      </c>
      <c r="H35" s="15">
        <f>IF($A35="","",IF(OR(H$4&lt;'الإعدادات'!$B$5,H$4&gt;'الإعدادات'!$B$6),"",'الميزانية الشهرية'!H11-H11))</f>
        <v/>
      </c>
      <c r="I35" s="15">
        <f>IF($A35="","",IF(OR(I$4&lt;'الإعدادات'!$B$5,I$4&gt;'الإعدادات'!$B$6),"",'الميزانية الشهرية'!I11-I11))</f>
        <v/>
      </c>
      <c r="J35" s="15">
        <f>IF($A35="","",IF(OR(J$4&lt;'الإعدادات'!$B$5,J$4&gt;'الإعدادات'!$B$6),"",'الميزانية الشهرية'!J11-J11))</f>
        <v/>
      </c>
      <c r="K35" s="15">
        <f>IF($A35="","",IF(OR(K$4&lt;'الإعدادات'!$B$5,K$4&gt;'الإعدادات'!$B$6),"",'الميزانية الشهرية'!K11-K11))</f>
        <v/>
      </c>
      <c r="L35" s="15">
        <f>IF($A35="","",IF(OR(L$4&lt;'الإعدادات'!$B$5,L$4&gt;'الإعدادات'!$B$6),"",'الميزانية الشهرية'!L11-L11))</f>
        <v/>
      </c>
      <c r="M35" s="15">
        <f>IF($A35="","",IF(OR(M$4&lt;'الإعدادات'!$B$5,M$4&gt;'الإعدادات'!$B$6),"",'الميزانية الشهرية'!M11-M11))</f>
        <v/>
      </c>
      <c r="N35" s="15">
        <f>IF($A35="","",SUM(B35:M35))</f>
        <v/>
      </c>
    </row>
    <row r="36">
      <c r="A36" s="6">
        <f>A12</f>
        <v/>
      </c>
      <c r="B36" s="15">
        <f>IF($A36="","",IF(OR(B$4&lt;'الإعدادات'!$B$5,B$4&gt;'الإعدادات'!$B$6),"",'الميزانية الشهرية'!B12-B12))</f>
        <v/>
      </c>
      <c r="C36" s="15">
        <f>IF($A36="","",IF(OR(C$4&lt;'الإعدادات'!$B$5,C$4&gt;'الإعدادات'!$B$6),"",'الميزانية الشهرية'!C12-C12))</f>
        <v/>
      </c>
      <c r="D36" s="15">
        <f>IF($A36="","",IF(OR(D$4&lt;'الإعدادات'!$B$5,D$4&gt;'الإعدادات'!$B$6),"",'الميزانية الشهرية'!D12-D12))</f>
        <v/>
      </c>
      <c r="E36" s="15">
        <f>IF($A36="","",IF(OR(E$4&lt;'الإعدادات'!$B$5,E$4&gt;'الإعدادات'!$B$6),"",'الميزانية الشهرية'!E12-E12))</f>
        <v/>
      </c>
      <c r="F36" s="15">
        <f>IF($A36="","",IF(OR(F$4&lt;'الإعدادات'!$B$5,F$4&gt;'الإعدادات'!$B$6),"",'الميزانية الشهرية'!F12-F12))</f>
        <v/>
      </c>
      <c r="G36" s="15">
        <f>IF($A36="","",IF(OR(G$4&lt;'الإعدادات'!$B$5,G$4&gt;'الإعدادات'!$B$6),"",'الميزانية الشهرية'!G12-G12))</f>
        <v/>
      </c>
      <c r="H36" s="15">
        <f>IF($A36="","",IF(OR(H$4&lt;'الإعدادات'!$B$5,H$4&gt;'الإعدادات'!$B$6),"",'الميزانية الشهرية'!H12-H12))</f>
        <v/>
      </c>
      <c r="I36" s="15">
        <f>IF($A36="","",IF(OR(I$4&lt;'الإعدادات'!$B$5,I$4&gt;'الإعدادات'!$B$6),"",'الميزانية الشهرية'!I12-I12))</f>
        <v/>
      </c>
      <c r="J36" s="15">
        <f>IF($A36="","",IF(OR(J$4&lt;'الإعدادات'!$B$5,J$4&gt;'الإعدادات'!$B$6),"",'الميزانية الشهرية'!J12-J12))</f>
        <v/>
      </c>
      <c r="K36" s="15">
        <f>IF($A36="","",IF(OR(K$4&lt;'الإعدادات'!$B$5,K$4&gt;'الإعدادات'!$B$6),"",'الميزانية الشهرية'!K12-K12))</f>
        <v/>
      </c>
      <c r="L36" s="15">
        <f>IF($A36="","",IF(OR(L$4&lt;'الإعدادات'!$B$5,L$4&gt;'الإعدادات'!$B$6),"",'الميزانية الشهرية'!L12-L12))</f>
        <v/>
      </c>
      <c r="M36" s="15">
        <f>IF($A36="","",IF(OR(M$4&lt;'الإعدادات'!$B$5,M$4&gt;'الإعدادات'!$B$6),"",'الميزانية الشهرية'!M12-M12))</f>
        <v/>
      </c>
      <c r="N36" s="15">
        <f>IF($A36="","",SUM(B36:M36))</f>
        <v/>
      </c>
    </row>
    <row r="37">
      <c r="A37" s="6">
        <f>A13</f>
        <v/>
      </c>
      <c r="B37" s="15">
        <f>IF($A37="","",IF(OR(B$4&lt;'الإعدادات'!$B$5,B$4&gt;'الإعدادات'!$B$6),"",'الميزانية الشهرية'!B13-B13))</f>
        <v/>
      </c>
      <c r="C37" s="15">
        <f>IF($A37="","",IF(OR(C$4&lt;'الإعدادات'!$B$5,C$4&gt;'الإعدادات'!$B$6),"",'الميزانية الشهرية'!C13-C13))</f>
        <v/>
      </c>
      <c r="D37" s="15">
        <f>IF($A37="","",IF(OR(D$4&lt;'الإعدادات'!$B$5,D$4&gt;'الإعدادات'!$B$6),"",'الميزانية الشهرية'!D13-D13))</f>
        <v/>
      </c>
      <c r="E37" s="15">
        <f>IF($A37="","",IF(OR(E$4&lt;'الإعدادات'!$B$5,E$4&gt;'الإعدادات'!$B$6),"",'الميزانية الشهرية'!E13-E13))</f>
        <v/>
      </c>
      <c r="F37" s="15">
        <f>IF($A37="","",IF(OR(F$4&lt;'الإعدادات'!$B$5,F$4&gt;'الإعدادات'!$B$6),"",'الميزانية الشهرية'!F13-F13))</f>
        <v/>
      </c>
      <c r="G37" s="15">
        <f>IF($A37="","",IF(OR(G$4&lt;'الإعدادات'!$B$5,G$4&gt;'الإعدادات'!$B$6),"",'الميزانية الشهرية'!G13-G13))</f>
        <v/>
      </c>
      <c r="H37" s="15">
        <f>IF($A37="","",IF(OR(H$4&lt;'الإعدادات'!$B$5,H$4&gt;'الإعدادات'!$B$6),"",'الميزانية الشهرية'!H13-H13))</f>
        <v/>
      </c>
      <c r="I37" s="15">
        <f>IF($A37="","",IF(OR(I$4&lt;'الإعدادات'!$B$5,I$4&gt;'الإعدادات'!$B$6),"",'الميزانية الشهرية'!I13-I13))</f>
        <v/>
      </c>
      <c r="J37" s="15">
        <f>IF($A37="","",IF(OR(J$4&lt;'الإعدادات'!$B$5,J$4&gt;'الإعدادات'!$B$6),"",'الميزانية الشهرية'!J13-J13))</f>
        <v/>
      </c>
      <c r="K37" s="15">
        <f>IF($A37="","",IF(OR(K$4&lt;'الإعدادات'!$B$5,K$4&gt;'الإعدادات'!$B$6),"",'الميزانية الشهرية'!K13-K13))</f>
        <v/>
      </c>
      <c r="L37" s="15">
        <f>IF($A37="","",IF(OR(L$4&lt;'الإعدادات'!$B$5,L$4&gt;'الإعدادات'!$B$6),"",'الميزانية الشهرية'!L13-L13))</f>
        <v/>
      </c>
      <c r="M37" s="15">
        <f>IF($A37="","",IF(OR(M$4&lt;'الإعدادات'!$B$5,M$4&gt;'الإعدادات'!$B$6),"",'الميزانية الشهرية'!M13-M13))</f>
        <v/>
      </c>
      <c r="N37" s="15">
        <f>IF($A37="","",SUM(B37:M37))</f>
        <v/>
      </c>
    </row>
    <row r="38">
      <c r="A38" s="6">
        <f>A14</f>
        <v/>
      </c>
      <c r="B38" s="15">
        <f>IF($A38="","",IF(OR(B$4&lt;'الإعدادات'!$B$5,B$4&gt;'الإعدادات'!$B$6),"",'الميزانية الشهرية'!B14-B14))</f>
        <v/>
      </c>
      <c r="C38" s="15">
        <f>IF($A38="","",IF(OR(C$4&lt;'الإعدادات'!$B$5,C$4&gt;'الإعدادات'!$B$6),"",'الميزانية الشهرية'!C14-C14))</f>
        <v/>
      </c>
      <c r="D38" s="15">
        <f>IF($A38="","",IF(OR(D$4&lt;'الإعدادات'!$B$5,D$4&gt;'الإعدادات'!$B$6),"",'الميزانية الشهرية'!D14-D14))</f>
        <v/>
      </c>
      <c r="E38" s="15">
        <f>IF($A38="","",IF(OR(E$4&lt;'الإعدادات'!$B$5,E$4&gt;'الإعدادات'!$B$6),"",'الميزانية الشهرية'!E14-E14))</f>
        <v/>
      </c>
      <c r="F38" s="15">
        <f>IF($A38="","",IF(OR(F$4&lt;'الإعدادات'!$B$5,F$4&gt;'الإعدادات'!$B$6),"",'الميزانية الشهرية'!F14-F14))</f>
        <v/>
      </c>
      <c r="G38" s="15">
        <f>IF($A38="","",IF(OR(G$4&lt;'الإعدادات'!$B$5,G$4&gt;'الإعدادات'!$B$6),"",'الميزانية الشهرية'!G14-G14))</f>
        <v/>
      </c>
      <c r="H38" s="15">
        <f>IF($A38="","",IF(OR(H$4&lt;'الإعدادات'!$B$5,H$4&gt;'الإعدادات'!$B$6),"",'الميزانية الشهرية'!H14-H14))</f>
        <v/>
      </c>
      <c r="I38" s="15">
        <f>IF($A38="","",IF(OR(I$4&lt;'الإعدادات'!$B$5,I$4&gt;'الإعدادات'!$B$6),"",'الميزانية الشهرية'!I14-I14))</f>
        <v/>
      </c>
      <c r="J38" s="15">
        <f>IF($A38="","",IF(OR(J$4&lt;'الإعدادات'!$B$5,J$4&gt;'الإعدادات'!$B$6),"",'الميزانية الشهرية'!J14-J14))</f>
        <v/>
      </c>
      <c r="K38" s="15">
        <f>IF($A38="","",IF(OR(K$4&lt;'الإعدادات'!$B$5,K$4&gt;'الإعدادات'!$B$6),"",'الميزانية الشهرية'!K14-K14))</f>
        <v/>
      </c>
      <c r="L38" s="15">
        <f>IF($A38="","",IF(OR(L$4&lt;'الإعدادات'!$B$5,L$4&gt;'الإعدادات'!$B$6),"",'الميزانية الشهرية'!L14-L14))</f>
        <v/>
      </c>
      <c r="M38" s="15">
        <f>IF($A38="","",IF(OR(M$4&lt;'الإعدادات'!$B$5,M$4&gt;'الإعدادات'!$B$6),"",'الميزانية الشهرية'!M14-M14))</f>
        <v/>
      </c>
      <c r="N38" s="15">
        <f>IF($A38="","",SUM(B38:M38))</f>
        <v/>
      </c>
    </row>
    <row r="39">
      <c r="A39" s="6">
        <f>A15</f>
        <v/>
      </c>
      <c r="B39" s="15">
        <f>IF($A39="","",IF(OR(B$4&lt;'الإعدادات'!$B$5,B$4&gt;'الإعدادات'!$B$6),"",'الميزانية الشهرية'!B15-B15))</f>
        <v/>
      </c>
      <c r="C39" s="15">
        <f>IF($A39="","",IF(OR(C$4&lt;'الإعدادات'!$B$5,C$4&gt;'الإعدادات'!$B$6),"",'الميزانية الشهرية'!C15-C15))</f>
        <v/>
      </c>
      <c r="D39" s="15">
        <f>IF($A39="","",IF(OR(D$4&lt;'الإعدادات'!$B$5,D$4&gt;'الإعدادات'!$B$6),"",'الميزانية الشهرية'!D15-D15))</f>
        <v/>
      </c>
      <c r="E39" s="15">
        <f>IF($A39="","",IF(OR(E$4&lt;'الإعدادات'!$B$5,E$4&gt;'الإعدادات'!$B$6),"",'الميزانية الشهرية'!E15-E15))</f>
        <v/>
      </c>
      <c r="F39" s="15">
        <f>IF($A39="","",IF(OR(F$4&lt;'الإعدادات'!$B$5,F$4&gt;'الإعدادات'!$B$6),"",'الميزانية الشهرية'!F15-F15))</f>
        <v/>
      </c>
      <c r="G39" s="15">
        <f>IF($A39="","",IF(OR(G$4&lt;'الإعدادات'!$B$5,G$4&gt;'الإعدادات'!$B$6),"",'الميزانية الشهرية'!G15-G15))</f>
        <v/>
      </c>
      <c r="H39" s="15">
        <f>IF($A39="","",IF(OR(H$4&lt;'الإعدادات'!$B$5,H$4&gt;'الإعدادات'!$B$6),"",'الميزانية الشهرية'!H15-H15))</f>
        <v/>
      </c>
      <c r="I39" s="15">
        <f>IF($A39="","",IF(OR(I$4&lt;'الإعدادات'!$B$5,I$4&gt;'الإعدادات'!$B$6),"",'الميزانية الشهرية'!I15-I15))</f>
        <v/>
      </c>
      <c r="J39" s="15">
        <f>IF($A39="","",IF(OR(J$4&lt;'الإعدادات'!$B$5,J$4&gt;'الإعدادات'!$B$6),"",'الميزانية الشهرية'!J15-J15))</f>
        <v/>
      </c>
      <c r="K39" s="15">
        <f>IF($A39="","",IF(OR(K$4&lt;'الإعدادات'!$B$5,K$4&gt;'الإعدادات'!$B$6),"",'الميزانية الشهرية'!K15-K15))</f>
        <v/>
      </c>
      <c r="L39" s="15">
        <f>IF($A39="","",IF(OR(L$4&lt;'الإعدادات'!$B$5,L$4&gt;'الإعدادات'!$B$6),"",'الميزانية الشهرية'!L15-L15))</f>
        <v/>
      </c>
      <c r="M39" s="15">
        <f>IF($A39="","",IF(OR(M$4&lt;'الإعدادات'!$B$5,M$4&gt;'الإعدادات'!$B$6),"",'الميزانية الشهرية'!M15-M15))</f>
        <v/>
      </c>
      <c r="N39" s="15">
        <f>IF($A39="","",SUM(B39:M39))</f>
        <v/>
      </c>
    </row>
    <row r="40">
      <c r="A40" s="6">
        <f>A16</f>
        <v/>
      </c>
      <c r="B40" s="15">
        <f>IF($A40="","",IF(OR(B$4&lt;'الإعدادات'!$B$5,B$4&gt;'الإعدادات'!$B$6),"",'الميزانية الشهرية'!B16-B16))</f>
        <v/>
      </c>
      <c r="C40" s="15">
        <f>IF($A40="","",IF(OR(C$4&lt;'الإعدادات'!$B$5,C$4&gt;'الإعدادات'!$B$6),"",'الميزانية الشهرية'!C16-C16))</f>
        <v/>
      </c>
      <c r="D40" s="15">
        <f>IF($A40="","",IF(OR(D$4&lt;'الإعدادات'!$B$5,D$4&gt;'الإعدادات'!$B$6),"",'الميزانية الشهرية'!D16-D16))</f>
        <v/>
      </c>
      <c r="E40" s="15">
        <f>IF($A40="","",IF(OR(E$4&lt;'الإعدادات'!$B$5,E$4&gt;'الإعدادات'!$B$6),"",'الميزانية الشهرية'!E16-E16))</f>
        <v/>
      </c>
      <c r="F40" s="15">
        <f>IF($A40="","",IF(OR(F$4&lt;'الإعدادات'!$B$5,F$4&gt;'الإعدادات'!$B$6),"",'الميزانية الشهرية'!F16-F16))</f>
        <v/>
      </c>
      <c r="G40" s="15">
        <f>IF($A40="","",IF(OR(G$4&lt;'الإعدادات'!$B$5,G$4&gt;'الإعدادات'!$B$6),"",'الميزانية الشهرية'!G16-G16))</f>
        <v/>
      </c>
      <c r="H40" s="15">
        <f>IF($A40="","",IF(OR(H$4&lt;'الإعدادات'!$B$5,H$4&gt;'الإعدادات'!$B$6),"",'الميزانية الشهرية'!H16-H16))</f>
        <v/>
      </c>
      <c r="I40" s="15">
        <f>IF($A40="","",IF(OR(I$4&lt;'الإعدادات'!$B$5,I$4&gt;'الإعدادات'!$B$6),"",'الميزانية الشهرية'!I16-I16))</f>
        <v/>
      </c>
      <c r="J40" s="15">
        <f>IF($A40="","",IF(OR(J$4&lt;'الإعدادات'!$B$5,J$4&gt;'الإعدادات'!$B$6),"",'الميزانية الشهرية'!J16-J16))</f>
        <v/>
      </c>
      <c r="K40" s="15">
        <f>IF($A40="","",IF(OR(K$4&lt;'الإعدادات'!$B$5,K$4&gt;'الإعدادات'!$B$6),"",'الميزانية الشهرية'!K16-K16))</f>
        <v/>
      </c>
      <c r="L40" s="15">
        <f>IF($A40="","",IF(OR(L$4&lt;'الإعدادات'!$B$5,L$4&gt;'الإعدادات'!$B$6),"",'الميزانية الشهرية'!L16-L16))</f>
        <v/>
      </c>
      <c r="M40" s="15">
        <f>IF($A40="","",IF(OR(M$4&lt;'الإعدادات'!$B$5,M$4&gt;'الإعدادات'!$B$6),"",'الميزانية الشهرية'!M16-M16))</f>
        <v/>
      </c>
      <c r="N40" s="15">
        <f>IF($A40="","",SUM(B40:M40))</f>
        <v/>
      </c>
    </row>
    <row r="41">
      <c r="A41" s="6">
        <f>A17</f>
        <v/>
      </c>
      <c r="B41" s="15">
        <f>IF($A41="","",IF(OR(B$4&lt;'الإعدادات'!$B$5,B$4&gt;'الإعدادات'!$B$6),"",'الميزانية الشهرية'!B17-B17))</f>
        <v/>
      </c>
      <c r="C41" s="15">
        <f>IF($A41="","",IF(OR(C$4&lt;'الإعدادات'!$B$5,C$4&gt;'الإعدادات'!$B$6),"",'الميزانية الشهرية'!C17-C17))</f>
        <v/>
      </c>
      <c r="D41" s="15">
        <f>IF($A41="","",IF(OR(D$4&lt;'الإعدادات'!$B$5,D$4&gt;'الإعدادات'!$B$6),"",'الميزانية الشهرية'!D17-D17))</f>
        <v/>
      </c>
      <c r="E41" s="15">
        <f>IF($A41="","",IF(OR(E$4&lt;'الإعدادات'!$B$5,E$4&gt;'الإعدادات'!$B$6),"",'الميزانية الشهرية'!E17-E17))</f>
        <v/>
      </c>
      <c r="F41" s="15">
        <f>IF($A41="","",IF(OR(F$4&lt;'الإعدادات'!$B$5,F$4&gt;'الإعدادات'!$B$6),"",'الميزانية الشهرية'!F17-F17))</f>
        <v/>
      </c>
      <c r="G41" s="15">
        <f>IF($A41="","",IF(OR(G$4&lt;'الإعدادات'!$B$5,G$4&gt;'الإعدادات'!$B$6),"",'الميزانية الشهرية'!G17-G17))</f>
        <v/>
      </c>
      <c r="H41" s="15">
        <f>IF($A41="","",IF(OR(H$4&lt;'الإعدادات'!$B$5,H$4&gt;'الإعدادات'!$B$6),"",'الميزانية الشهرية'!H17-H17))</f>
        <v/>
      </c>
      <c r="I41" s="15">
        <f>IF($A41="","",IF(OR(I$4&lt;'الإعدادات'!$B$5,I$4&gt;'الإعدادات'!$B$6),"",'الميزانية الشهرية'!I17-I17))</f>
        <v/>
      </c>
      <c r="J41" s="15">
        <f>IF($A41="","",IF(OR(J$4&lt;'الإعدادات'!$B$5,J$4&gt;'الإعدادات'!$B$6),"",'الميزانية الشهرية'!J17-J17))</f>
        <v/>
      </c>
      <c r="K41" s="15">
        <f>IF($A41="","",IF(OR(K$4&lt;'الإعدادات'!$B$5,K$4&gt;'الإعدادات'!$B$6),"",'الميزانية الشهرية'!K17-K17))</f>
        <v/>
      </c>
      <c r="L41" s="15">
        <f>IF($A41="","",IF(OR(L$4&lt;'الإعدادات'!$B$5,L$4&gt;'الإعدادات'!$B$6),"",'الميزانية الشهرية'!L17-L17))</f>
        <v/>
      </c>
      <c r="M41" s="15">
        <f>IF($A41="","",IF(OR(M$4&lt;'الإعدادات'!$B$5,M$4&gt;'الإعدادات'!$B$6),"",'الميزانية الشهرية'!M17-M17))</f>
        <v/>
      </c>
      <c r="N41" s="15">
        <f>IF($A41="","",SUM(B41:M41))</f>
        <v/>
      </c>
    </row>
    <row r="42">
      <c r="A42" s="6">
        <f>A18</f>
        <v/>
      </c>
      <c r="B42" s="15">
        <f>IF($A42="","",IF(OR(B$4&lt;'الإعدادات'!$B$5,B$4&gt;'الإعدادات'!$B$6),"",'الميزانية الشهرية'!B18-B18))</f>
        <v/>
      </c>
      <c r="C42" s="15">
        <f>IF($A42="","",IF(OR(C$4&lt;'الإعدادات'!$B$5,C$4&gt;'الإعدادات'!$B$6),"",'الميزانية الشهرية'!C18-C18))</f>
        <v/>
      </c>
      <c r="D42" s="15">
        <f>IF($A42="","",IF(OR(D$4&lt;'الإعدادات'!$B$5,D$4&gt;'الإعدادات'!$B$6),"",'الميزانية الشهرية'!D18-D18))</f>
        <v/>
      </c>
      <c r="E42" s="15">
        <f>IF($A42="","",IF(OR(E$4&lt;'الإعدادات'!$B$5,E$4&gt;'الإعدادات'!$B$6),"",'الميزانية الشهرية'!E18-E18))</f>
        <v/>
      </c>
      <c r="F42" s="15">
        <f>IF($A42="","",IF(OR(F$4&lt;'الإعدادات'!$B$5,F$4&gt;'الإعدادات'!$B$6),"",'الميزانية الشهرية'!F18-F18))</f>
        <v/>
      </c>
      <c r="G42" s="15">
        <f>IF($A42="","",IF(OR(G$4&lt;'الإعدادات'!$B$5,G$4&gt;'الإعدادات'!$B$6),"",'الميزانية الشهرية'!G18-G18))</f>
        <v/>
      </c>
      <c r="H42" s="15">
        <f>IF($A42="","",IF(OR(H$4&lt;'الإعدادات'!$B$5,H$4&gt;'الإعدادات'!$B$6),"",'الميزانية الشهرية'!H18-H18))</f>
        <v/>
      </c>
      <c r="I42" s="15">
        <f>IF($A42="","",IF(OR(I$4&lt;'الإعدادات'!$B$5,I$4&gt;'الإعدادات'!$B$6),"",'الميزانية الشهرية'!I18-I18))</f>
        <v/>
      </c>
      <c r="J42" s="15">
        <f>IF($A42="","",IF(OR(J$4&lt;'الإعدادات'!$B$5,J$4&gt;'الإعدادات'!$B$6),"",'الميزانية الشهرية'!J18-J18))</f>
        <v/>
      </c>
      <c r="K42" s="15">
        <f>IF($A42="","",IF(OR(K$4&lt;'الإعدادات'!$B$5,K$4&gt;'الإعدادات'!$B$6),"",'الميزانية الشهرية'!K18-K18))</f>
        <v/>
      </c>
      <c r="L42" s="15">
        <f>IF($A42="","",IF(OR(L$4&lt;'الإعدادات'!$B$5,L$4&gt;'الإعدادات'!$B$6),"",'الميزانية الشهرية'!L18-L18))</f>
        <v/>
      </c>
      <c r="M42" s="15">
        <f>IF($A42="","",IF(OR(M$4&lt;'الإعدادات'!$B$5,M$4&gt;'الإعدادات'!$B$6),"",'الميزانية الشهرية'!M18-M18))</f>
        <v/>
      </c>
      <c r="N42" s="15">
        <f>IF($A42="","",SUM(B42:M42))</f>
        <v/>
      </c>
    </row>
    <row r="43">
      <c r="A43" s="6">
        <f>A19</f>
        <v/>
      </c>
      <c r="B43" s="15">
        <f>IF($A43="","",IF(OR(B$4&lt;'الإعدادات'!$B$5,B$4&gt;'الإعدادات'!$B$6),"",'الميزانية الشهرية'!B19-B19))</f>
        <v/>
      </c>
      <c r="C43" s="15">
        <f>IF($A43="","",IF(OR(C$4&lt;'الإعدادات'!$B$5,C$4&gt;'الإعدادات'!$B$6),"",'الميزانية الشهرية'!C19-C19))</f>
        <v/>
      </c>
      <c r="D43" s="15">
        <f>IF($A43="","",IF(OR(D$4&lt;'الإعدادات'!$B$5,D$4&gt;'الإعدادات'!$B$6),"",'الميزانية الشهرية'!D19-D19))</f>
        <v/>
      </c>
      <c r="E43" s="15">
        <f>IF($A43="","",IF(OR(E$4&lt;'الإعدادات'!$B$5,E$4&gt;'الإعدادات'!$B$6),"",'الميزانية الشهرية'!E19-E19))</f>
        <v/>
      </c>
      <c r="F43" s="15">
        <f>IF($A43="","",IF(OR(F$4&lt;'الإعدادات'!$B$5,F$4&gt;'الإعدادات'!$B$6),"",'الميزانية الشهرية'!F19-F19))</f>
        <v/>
      </c>
      <c r="G43" s="15">
        <f>IF($A43="","",IF(OR(G$4&lt;'الإعدادات'!$B$5,G$4&gt;'الإعدادات'!$B$6),"",'الميزانية الشهرية'!G19-G19))</f>
        <v/>
      </c>
      <c r="H43" s="15">
        <f>IF($A43="","",IF(OR(H$4&lt;'الإعدادات'!$B$5,H$4&gt;'الإعدادات'!$B$6),"",'الميزانية الشهرية'!H19-H19))</f>
        <v/>
      </c>
      <c r="I43" s="15">
        <f>IF($A43="","",IF(OR(I$4&lt;'الإعدادات'!$B$5,I$4&gt;'الإعدادات'!$B$6),"",'الميزانية الشهرية'!I19-I19))</f>
        <v/>
      </c>
      <c r="J43" s="15">
        <f>IF($A43="","",IF(OR(J$4&lt;'الإعدادات'!$B$5,J$4&gt;'الإعدادات'!$B$6),"",'الميزانية الشهرية'!J19-J19))</f>
        <v/>
      </c>
      <c r="K43" s="15">
        <f>IF($A43="","",IF(OR(K$4&lt;'الإعدادات'!$B$5,K$4&gt;'الإعدادات'!$B$6),"",'الميزانية الشهرية'!K19-K19))</f>
        <v/>
      </c>
      <c r="L43" s="15">
        <f>IF($A43="","",IF(OR(L$4&lt;'الإعدادات'!$B$5,L$4&gt;'الإعدادات'!$B$6),"",'الميزانية الشهرية'!L19-L19))</f>
        <v/>
      </c>
      <c r="M43" s="15">
        <f>IF($A43="","",IF(OR(M$4&lt;'الإعدادات'!$B$5,M$4&gt;'الإعدادات'!$B$6),"",'الميزانية الشهرية'!M19-M19))</f>
        <v/>
      </c>
      <c r="N43" s="15">
        <f>IF($A43="","",SUM(B43:M43))</f>
        <v/>
      </c>
    </row>
    <row r="44">
      <c r="A44" s="6">
        <f>A20</f>
        <v/>
      </c>
      <c r="B44" s="15">
        <f>IF($A44="","",IF(OR(B$4&lt;'الإعدادات'!$B$5,B$4&gt;'الإعدادات'!$B$6),"",'الميزانية الشهرية'!B20-B20))</f>
        <v/>
      </c>
      <c r="C44" s="15">
        <f>IF($A44="","",IF(OR(C$4&lt;'الإعدادات'!$B$5,C$4&gt;'الإعدادات'!$B$6),"",'الميزانية الشهرية'!C20-C20))</f>
        <v/>
      </c>
      <c r="D44" s="15">
        <f>IF($A44="","",IF(OR(D$4&lt;'الإعدادات'!$B$5,D$4&gt;'الإعدادات'!$B$6),"",'الميزانية الشهرية'!D20-D20))</f>
        <v/>
      </c>
      <c r="E44" s="15">
        <f>IF($A44="","",IF(OR(E$4&lt;'الإعدادات'!$B$5,E$4&gt;'الإعدادات'!$B$6),"",'الميزانية الشهرية'!E20-E20))</f>
        <v/>
      </c>
      <c r="F44" s="15">
        <f>IF($A44="","",IF(OR(F$4&lt;'الإعدادات'!$B$5,F$4&gt;'الإعدادات'!$B$6),"",'الميزانية الشهرية'!F20-F20))</f>
        <v/>
      </c>
      <c r="G44" s="15">
        <f>IF($A44="","",IF(OR(G$4&lt;'الإعدادات'!$B$5,G$4&gt;'الإعدادات'!$B$6),"",'الميزانية الشهرية'!G20-G20))</f>
        <v/>
      </c>
      <c r="H44" s="15">
        <f>IF($A44="","",IF(OR(H$4&lt;'الإعدادات'!$B$5,H$4&gt;'الإعدادات'!$B$6),"",'الميزانية الشهرية'!H20-H20))</f>
        <v/>
      </c>
      <c r="I44" s="15">
        <f>IF($A44="","",IF(OR(I$4&lt;'الإعدادات'!$B$5,I$4&gt;'الإعدادات'!$B$6),"",'الميزانية الشهرية'!I20-I20))</f>
        <v/>
      </c>
      <c r="J44" s="15">
        <f>IF($A44="","",IF(OR(J$4&lt;'الإعدادات'!$B$5,J$4&gt;'الإعدادات'!$B$6),"",'الميزانية الشهرية'!J20-J20))</f>
        <v/>
      </c>
      <c r="K44" s="15">
        <f>IF($A44="","",IF(OR(K$4&lt;'الإعدادات'!$B$5,K$4&gt;'الإعدادات'!$B$6),"",'الميزانية الشهرية'!K20-K20))</f>
        <v/>
      </c>
      <c r="L44" s="15">
        <f>IF($A44="","",IF(OR(L$4&lt;'الإعدادات'!$B$5,L$4&gt;'الإعدادات'!$B$6),"",'الميزانية الشهرية'!L20-L20))</f>
        <v/>
      </c>
      <c r="M44" s="15">
        <f>IF($A44="","",IF(OR(M$4&lt;'الإعدادات'!$B$5,M$4&gt;'الإعدادات'!$B$6),"",'الميزانية الشهرية'!M20-M20))</f>
        <v/>
      </c>
      <c r="N44" s="15">
        <f>IF($A44="","",SUM(B44:M44))</f>
        <v/>
      </c>
    </row>
    <row r="45">
      <c r="A45" s="6">
        <f>A21</f>
        <v/>
      </c>
      <c r="B45" s="15">
        <f>IF($A45="","",IF(OR(B$4&lt;'الإعدادات'!$B$5,B$4&gt;'الإعدادات'!$B$6),"",'الميزانية الشهرية'!B21-B21))</f>
        <v/>
      </c>
      <c r="C45" s="15">
        <f>IF($A45="","",IF(OR(C$4&lt;'الإعدادات'!$B$5,C$4&gt;'الإعدادات'!$B$6),"",'الميزانية الشهرية'!C21-C21))</f>
        <v/>
      </c>
      <c r="D45" s="15">
        <f>IF($A45="","",IF(OR(D$4&lt;'الإعدادات'!$B$5,D$4&gt;'الإعدادات'!$B$6),"",'الميزانية الشهرية'!D21-D21))</f>
        <v/>
      </c>
      <c r="E45" s="15">
        <f>IF($A45="","",IF(OR(E$4&lt;'الإعدادات'!$B$5,E$4&gt;'الإعدادات'!$B$6),"",'الميزانية الشهرية'!E21-E21))</f>
        <v/>
      </c>
      <c r="F45" s="15">
        <f>IF($A45="","",IF(OR(F$4&lt;'الإعدادات'!$B$5,F$4&gt;'الإعدادات'!$B$6),"",'الميزانية الشهرية'!F21-F21))</f>
        <v/>
      </c>
      <c r="G45" s="15">
        <f>IF($A45="","",IF(OR(G$4&lt;'الإعدادات'!$B$5,G$4&gt;'الإعدادات'!$B$6),"",'الميزانية الشهرية'!G21-G21))</f>
        <v/>
      </c>
      <c r="H45" s="15">
        <f>IF($A45="","",IF(OR(H$4&lt;'الإعدادات'!$B$5,H$4&gt;'الإعدادات'!$B$6),"",'الميزانية الشهرية'!H21-H21))</f>
        <v/>
      </c>
      <c r="I45" s="15">
        <f>IF($A45="","",IF(OR(I$4&lt;'الإعدادات'!$B$5,I$4&gt;'الإعدادات'!$B$6),"",'الميزانية الشهرية'!I21-I21))</f>
        <v/>
      </c>
      <c r="J45" s="15">
        <f>IF($A45="","",IF(OR(J$4&lt;'الإعدادات'!$B$5,J$4&gt;'الإعدادات'!$B$6),"",'الميزانية الشهرية'!J21-J21))</f>
        <v/>
      </c>
      <c r="K45" s="15">
        <f>IF($A45="","",IF(OR(K$4&lt;'الإعدادات'!$B$5,K$4&gt;'الإعدادات'!$B$6),"",'الميزانية الشهرية'!K21-K21))</f>
        <v/>
      </c>
      <c r="L45" s="15">
        <f>IF($A45="","",IF(OR(L$4&lt;'الإعدادات'!$B$5,L$4&gt;'الإعدادات'!$B$6),"",'الميزانية الشهرية'!L21-L21))</f>
        <v/>
      </c>
      <c r="M45" s="15">
        <f>IF($A45="","",IF(OR(M$4&lt;'الإعدادات'!$B$5,M$4&gt;'الإعدادات'!$B$6),"",'الميزانية الشهرية'!M21-M21))</f>
        <v/>
      </c>
      <c r="N45" s="15">
        <f>IF($A45="","",SUM(B45:M45))</f>
        <v/>
      </c>
    </row>
    <row r="46">
      <c r="A46" s="6">
        <f>A22</f>
        <v/>
      </c>
      <c r="B46" s="15">
        <f>IF($A46="","",IF(OR(B$4&lt;'الإعدادات'!$B$5,B$4&gt;'الإعدادات'!$B$6),"",'الميزانية الشهرية'!B22-B22))</f>
        <v/>
      </c>
      <c r="C46" s="15">
        <f>IF($A46="","",IF(OR(C$4&lt;'الإعدادات'!$B$5,C$4&gt;'الإعدادات'!$B$6),"",'الميزانية الشهرية'!C22-C22))</f>
        <v/>
      </c>
      <c r="D46" s="15">
        <f>IF($A46="","",IF(OR(D$4&lt;'الإعدادات'!$B$5,D$4&gt;'الإعدادات'!$B$6),"",'الميزانية الشهرية'!D22-D22))</f>
        <v/>
      </c>
      <c r="E46" s="15">
        <f>IF($A46="","",IF(OR(E$4&lt;'الإعدادات'!$B$5,E$4&gt;'الإعدادات'!$B$6),"",'الميزانية الشهرية'!E22-E22))</f>
        <v/>
      </c>
      <c r="F46" s="15">
        <f>IF($A46="","",IF(OR(F$4&lt;'الإعدادات'!$B$5,F$4&gt;'الإعدادات'!$B$6),"",'الميزانية الشهرية'!F22-F22))</f>
        <v/>
      </c>
      <c r="G46" s="15">
        <f>IF($A46="","",IF(OR(G$4&lt;'الإعدادات'!$B$5,G$4&gt;'الإعدادات'!$B$6),"",'الميزانية الشهرية'!G22-G22))</f>
        <v/>
      </c>
      <c r="H46" s="15">
        <f>IF($A46="","",IF(OR(H$4&lt;'الإعدادات'!$B$5,H$4&gt;'الإعدادات'!$B$6),"",'الميزانية الشهرية'!H22-H22))</f>
        <v/>
      </c>
      <c r="I46" s="15">
        <f>IF($A46="","",IF(OR(I$4&lt;'الإعدادات'!$B$5,I$4&gt;'الإعدادات'!$B$6),"",'الميزانية الشهرية'!I22-I22))</f>
        <v/>
      </c>
      <c r="J46" s="15">
        <f>IF($A46="","",IF(OR(J$4&lt;'الإعدادات'!$B$5,J$4&gt;'الإعدادات'!$B$6),"",'الميزانية الشهرية'!J22-J22))</f>
        <v/>
      </c>
      <c r="K46" s="15">
        <f>IF($A46="","",IF(OR(K$4&lt;'الإعدادات'!$B$5,K$4&gt;'الإعدادات'!$B$6),"",'الميزانية الشهرية'!K22-K22))</f>
        <v/>
      </c>
      <c r="L46" s="15">
        <f>IF($A46="","",IF(OR(L$4&lt;'الإعدادات'!$B$5,L$4&gt;'الإعدادات'!$B$6),"",'الميزانية الشهرية'!L22-L22))</f>
        <v/>
      </c>
      <c r="M46" s="15">
        <f>IF($A46="","",IF(OR(M$4&lt;'الإعدادات'!$B$5,M$4&gt;'الإعدادات'!$B$6),"",'الميزانية الشهرية'!M22-M22))</f>
        <v/>
      </c>
      <c r="N46" s="15">
        <f>IF($A46="","",SUM(B46:M46))</f>
        <v/>
      </c>
    </row>
    <row r="47">
      <c r="A47" s="6">
        <f>A23</f>
        <v/>
      </c>
      <c r="B47" s="15">
        <f>IF($A47="","",IF(OR(B$4&lt;'الإعدادات'!$B$5,B$4&gt;'الإعدادات'!$B$6),"",'الميزانية الشهرية'!B23-B23))</f>
        <v/>
      </c>
      <c r="C47" s="15">
        <f>IF($A47="","",IF(OR(C$4&lt;'الإعدادات'!$B$5,C$4&gt;'الإعدادات'!$B$6),"",'الميزانية الشهرية'!C23-C23))</f>
        <v/>
      </c>
      <c r="D47" s="15">
        <f>IF($A47="","",IF(OR(D$4&lt;'الإعدادات'!$B$5,D$4&gt;'الإعدادات'!$B$6),"",'الميزانية الشهرية'!D23-D23))</f>
        <v/>
      </c>
      <c r="E47" s="15">
        <f>IF($A47="","",IF(OR(E$4&lt;'الإعدادات'!$B$5,E$4&gt;'الإعدادات'!$B$6),"",'الميزانية الشهرية'!E23-E23))</f>
        <v/>
      </c>
      <c r="F47" s="15">
        <f>IF($A47="","",IF(OR(F$4&lt;'الإعدادات'!$B$5,F$4&gt;'الإعدادات'!$B$6),"",'الميزانية الشهرية'!F23-F23))</f>
        <v/>
      </c>
      <c r="G47" s="15">
        <f>IF($A47="","",IF(OR(G$4&lt;'الإعدادات'!$B$5,G$4&gt;'الإعدادات'!$B$6),"",'الميزانية الشهرية'!G23-G23))</f>
        <v/>
      </c>
      <c r="H47" s="15">
        <f>IF($A47="","",IF(OR(H$4&lt;'الإعدادات'!$B$5,H$4&gt;'الإعدادات'!$B$6),"",'الميزانية الشهرية'!H23-H23))</f>
        <v/>
      </c>
      <c r="I47" s="15">
        <f>IF($A47="","",IF(OR(I$4&lt;'الإعدادات'!$B$5,I$4&gt;'الإعدادات'!$B$6),"",'الميزانية الشهرية'!I23-I23))</f>
        <v/>
      </c>
      <c r="J47" s="15">
        <f>IF($A47="","",IF(OR(J$4&lt;'الإعدادات'!$B$5,J$4&gt;'الإعدادات'!$B$6),"",'الميزانية الشهرية'!J23-J23))</f>
        <v/>
      </c>
      <c r="K47" s="15">
        <f>IF($A47="","",IF(OR(K$4&lt;'الإعدادات'!$B$5,K$4&gt;'الإعدادات'!$B$6),"",'الميزانية الشهرية'!K23-K23))</f>
        <v/>
      </c>
      <c r="L47" s="15">
        <f>IF($A47="","",IF(OR(L$4&lt;'الإعدادات'!$B$5,L$4&gt;'الإعدادات'!$B$6),"",'الميزانية الشهرية'!L23-L23))</f>
        <v/>
      </c>
      <c r="M47" s="15">
        <f>IF($A47="","",IF(OR(M$4&lt;'الإعدادات'!$B$5,M$4&gt;'الإعدادات'!$B$6),"",'الميزانية الشهرية'!M23-M23))</f>
        <v/>
      </c>
      <c r="N47" s="15">
        <f>IF($A47="","",SUM(B47:M47))</f>
        <v/>
      </c>
    </row>
    <row r="48">
      <c r="A48" s="6">
        <f>A24</f>
        <v/>
      </c>
      <c r="B48" s="15">
        <f>IF($A48="","",IF(OR(B$4&lt;'الإعدادات'!$B$5,B$4&gt;'الإعدادات'!$B$6),"",'الميزانية الشهرية'!B24-B24))</f>
        <v/>
      </c>
      <c r="C48" s="15">
        <f>IF($A48="","",IF(OR(C$4&lt;'الإعدادات'!$B$5,C$4&gt;'الإعدادات'!$B$6),"",'الميزانية الشهرية'!C24-C24))</f>
        <v/>
      </c>
      <c r="D48" s="15">
        <f>IF($A48="","",IF(OR(D$4&lt;'الإعدادات'!$B$5,D$4&gt;'الإعدادات'!$B$6),"",'الميزانية الشهرية'!D24-D24))</f>
        <v/>
      </c>
      <c r="E48" s="15">
        <f>IF($A48="","",IF(OR(E$4&lt;'الإعدادات'!$B$5,E$4&gt;'الإعدادات'!$B$6),"",'الميزانية الشهرية'!E24-E24))</f>
        <v/>
      </c>
      <c r="F48" s="15">
        <f>IF($A48="","",IF(OR(F$4&lt;'الإعدادات'!$B$5,F$4&gt;'الإعدادات'!$B$6),"",'الميزانية الشهرية'!F24-F24))</f>
        <v/>
      </c>
      <c r="G48" s="15">
        <f>IF($A48="","",IF(OR(G$4&lt;'الإعدادات'!$B$5,G$4&gt;'الإعدادات'!$B$6),"",'الميزانية الشهرية'!G24-G24))</f>
        <v/>
      </c>
      <c r="H48" s="15">
        <f>IF($A48="","",IF(OR(H$4&lt;'الإعدادات'!$B$5,H$4&gt;'الإعدادات'!$B$6),"",'الميزانية الشهرية'!H24-H24))</f>
        <v/>
      </c>
      <c r="I48" s="15">
        <f>IF($A48="","",IF(OR(I$4&lt;'الإعدادات'!$B$5,I$4&gt;'الإعدادات'!$B$6),"",'الميزانية الشهرية'!I24-I24))</f>
        <v/>
      </c>
      <c r="J48" s="15">
        <f>IF($A48="","",IF(OR(J$4&lt;'الإعدادات'!$B$5,J$4&gt;'الإعدادات'!$B$6),"",'الميزانية الشهرية'!J24-J24))</f>
        <v/>
      </c>
      <c r="K48" s="15">
        <f>IF($A48="","",IF(OR(K$4&lt;'الإعدادات'!$B$5,K$4&gt;'الإعدادات'!$B$6),"",'الميزانية الشهرية'!K24-K24))</f>
        <v/>
      </c>
      <c r="L48" s="15">
        <f>IF($A48="","",IF(OR(L$4&lt;'الإعدادات'!$B$5,L$4&gt;'الإعدادات'!$B$6),"",'الميزانية الشهرية'!L24-L24))</f>
        <v/>
      </c>
      <c r="M48" s="15">
        <f>IF($A48="","",IF(OR(M$4&lt;'الإعدادات'!$B$5,M$4&gt;'الإعدادات'!$B$6),"",'الميزانية الشهرية'!M24-M24))</f>
        <v/>
      </c>
      <c r="N48" s="15">
        <f>IF($A48="","",SUM(B48:M48))</f>
        <v/>
      </c>
    </row>
    <row r="49">
      <c r="A49" s="6">
        <f>A25</f>
        <v/>
      </c>
      <c r="B49" s="15">
        <f>IF($A49="","",IF(OR(B$4&lt;'الإعدادات'!$B$5,B$4&gt;'الإعدادات'!$B$6),"",'الميزانية الشهرية'!B25-B25))</f>
        <v/>
      </c>
      <c r="C49" s="15">
        <f>IF($A49="","",IF(OR(C$4&lt;'الإعدادات'!$B$5,C$4&gt;'الإعدادات'!$B$6),"",'الميزانية الشهرية'!C25-C25))</f>
        <v/>
      </c>
      <c r="D49" s="15">
        <f>IF($A49="","",IF(OR(D$4&lt;'الإعدادات'!$B$5,D$4&gt;'الإعدادات'!$B$6),"",'الميزانية الشهرية'!D25-D25))</f>
        <v/>
      </c>
      <c r="E49" s="15">
        <f>IF($A49="","",IF(OR(E$4&lt;'الإعدادات'!$B$5,E$4&gt;'الإعدادات'!$B$6),"",'الميزانية الشهرية'!E25-E25))</f>
        <v/>
      </c>
      <c r="F49" s="15">
        <f>IF($A49="","",IF(OR(F$4&lt;'الإعدادات'!$B$5,F$4&gt;'الإعدادات'!$B$6),"",'الميزانية الشهرية'!F25-F25))</f>
        <v/>
      </c>
      <c r="G49" s="15">
        <f>IF($A49="","",IF(OR(G$4&lt;'الإعدادات'!$B$5,G$4&gt;'الإعدادات'!$B$6),"",'الميزانية الشهرية'!G25-G25))</f>
        <v/>
      </c>
      <c r="H49" s="15">
        <f>IF($A49="","",IF(OR(H$4&lt;'الإعدادات'!$B$5,H$4&gt;'الإعدادات'!$B$6),"",'الميزانية الشهرية'!H25-H25))</f>
        <v/>
      </c>
      <c r="I49" s="15">
        <f>IF($A49="","",IF(OR(I$4&lt;'الإعدادات'!$B$5,I$4&gt;'الإعدادات'!$B$6),"",'الميزانية الشهرية'!I25-I25))</f>
        <v/>
      </c>
      <c r="J49" s="15">
        <f>IF($A49="","",IF(OR(J$4&lt;'الإعدادات'!$B$5,J$4&gt;'الإعدادات'!$B$6),"",'الميزانية الشهرية'!J25-J25))</f>
        <v/>
      </c>
      <c r="K49" s="15">
        <f>IF($A49="","",IF(OR(K$4&lt;'الإعدادات'!$B$5,K$4&gt;'الإعدادات'!$B$6),"",'الميزانية الشهرية'!K25-K25))</f>
        <v/>
      </c>
      <c r="L49" s="15">
        <f>IF($A49="","",IF(OR(L$4&lt;'الإعدادات'!$B$5,L$4&gt;'الإعدادات'!$B$6),"",'الميزانية الشهرية'!L25-L25))</f>
        <v/>
      </c>
      <c r="M49" s="15">
        <f>IF($A49="","",IF(OR(M$4&lt;'الإعدادات'!$B$5,M$4&gt;'الإعدادات'!$B$6),"",'الميزانية الشهرية'!M25-M25))</f>
        <v/>
      </c>
      <c r="N49" s="15">
        <f>IF($A49="","",SUM(B49:M49))</f>
        <v/>
      </c>
    </row>
    <row r="50">
      <c r="A50" s="12" t="inlineStr">
        <is>
          <t>إجمالي الانحراف</t>
        </is>
      </c>
      <c r="B50" s="18">
        <f>IF(OR(B$4&lt;'الإعدادات'!$B$5,B$4&gt;'الإعدادات'!$B$6),"",SUM(B30:B49))</f>
        <v/>
      </c>
      <c r="C50" s="18">
        <f>IF(OR(C$4&lt;'الإعدادات'!$B$5,C$4&gt;'الإعدادات'!$B$6),"",SUM(C30:C49))</f>
        <v/>
      </c>
      <c r="D50" s="18">
        <f>IF(OR(D$4&lt;'الإعدادات'!$B$5,D$4&gt;'الإعدادات'!$B$6),"",SUM(D30:D49))</f>
        <v/>
      </c>
      <c r="E50" s="18">
        <f>IF(OR(E$4&lt;'الإعدادات'!$B$5,E$4&gt;'الإعدادات'!$B$6),"",SUM(E30:E49))</f>
        <v/>
      </c>
      <c r="F50" s="18">
        <f>IF(OR(F$4&lt;'الإعدادات'!$B$5,F$4&gt;'الإعدادات'!$B$6),"",SUM(F30:F49))</f>
        <v/>
      </c>
      <c r="G50" s="18">
        <f>IF(OR(G$4&lt;'الإعدادات'!$B$5,G$4&gt;'الإعدادات'!$B$6),"",SUM(G30:G49))</f>
        <v/>
      </c>
      <c r="H50" s="18">
        <f>IF(OR(H$4&lt;'الإعدادات'!$B$5,H$4&gt;'الإعدادات'!$B$6),"",SUM(H30:H49))</f>
        <v/>
      </c>
      <c r="I50" s="18">
        <f>IF(OR(I$4&lt;'الإعدادات'!$B$5,I$4&gt;'الإعدادات'!$B$6),"",SUM(I30:I49))</f>
        <v/>
      </c>
      <c r="J50" s="18">
        <f>IF(OR(J$4&lt;'الإعدادات'!$B$5,J$4&gt;'الإعدادات'!$B$6),"",SUM(J30:J49))</f>
        <v/>
      </c>
      <c r="K50" s="18">
        <f>IF(OR(K$4&lt;'الإعدادات'!$B$5,K$4&gt;'الإعدادات'!$B$6),"",SUM(K30:K49))</f>
        <v/>
      </c>
      <c r="L50" s="18">
        <f>IF(OR(L$4&lt;'الإعدادات'!$B$5,L$4&gt;'الإعدادات'!$B$6),"",SUM(L30:L49))</f>
        <v/>
      </c>
      <c r="M50" s="18">
        <f>IF(OR(M$4&lt;'الإعدادات'!$B$5,M$4&gt;'الإعدادات'!$B$6),"",SUM(M30:M49))</f>
        <v/>
      </c>
      <c r="N50" s="18">
        <f>SUM(N30:N49)</f>
        <v/>
      </c>
    </row>
  </sheetData>
  <mergeCells count="2">
    <mergeCell ref="A2:N2"/>
    <mergeCell ref="A1:N1"/>
  </mergeCells>
  <conditionalFormatting sqref="B30:N50">
    <cfRule type="expression" priority="1" dxfId="0">
      <formula>AND(ISNUMBER(B30),B30&lt;0)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N26"/>
  <sheetViews>
    <sheetView showGridLines="1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 ht="26" customHeight="1">
      <c r="A1" s="10" t="inlineStr">
        <is>
          <t>شيت المصروفات والميزانية الشهرية للمشروع · قالب مجاني من Softwiro</t>
        </is>
      </c>
    </row>
    <row r="2">
      <c r="A2" s="11" t="inlineStr">
        <is>
          <t>فواتير عملائك ومدفوعاتهم ورصيدهم المستحق في كشف حساب واحد مع Accountwiro ← اضغط هنا</t>
        </is>
      </c>
    </row>
    <row r="4">
      <c r="A4" s="21" t="inlineStr">
        <is>
          <t>رقم الشهر</t>
        </is>
      </c>
      <c r="B4" s="22" t="n">
        <v>1</v>
      </c>
      <c r="C4" s="22" t="n">
        <v>2</v>
      </c>
      <c r="D4" s="22" t="n">
        <v>3</v>
      </c>
      <c r="E4" s="22" t="n">
        <v>4</v>
      </c>
      <c r="F4" s="22" t="n">
        <v>5</v>
      </c>
      <c r="G4" s="22" t="n">
        <v>6</v>
      </c>
      <c r="H4" s="22" t="n">
        <v>7</v>
      </c>
      <c r="I4" s="22" t="n">
        <v>8</v>
      </c>
      <c r="J4" s="22" t="n">
        <v>9</v>
      </c>
      <c r="K4" s="22" t="n">
        <v>10</v>
      </c>
      <c r="L4" s="22" t="n">
        <v>11</v>
      </c>
      <c r="M4" s="22" t="n">
        <v>12</v>
      </c>
      <c r="N4" s="6" t="n"/>
    </row>
    <row r="5" ht="32" customHeight="1">
      <c r="A5" s="14" t="inlineStr">
        <is>
          <t>الميزانية الشهرية</t>
        </is>
      </c>
      <c r="B5" s="14" t="inlineStr">
        <is>
          <t>يناير</t>
        </is>
      </c>
      <c r="C5" s="14" t="inlineStr">
        <is>
          <t>فبراير</t>
        </is>
      </c>
      <c r="D5" s="14" t="inlineStr">
        <is>
          <t>مارس</t>
        </is>
      </c>
      <c r="E5" s="14" t="inlineStr">
        <is>
          <t>أبريل</t>
        </is>
      </c>
      <c r="F5" s="14" t="inlineStr">
        <is>
          <t>مايو</t>
        </is>
      </c>
      <c r="G5" s="14" t="inlineStr">
        <is>
          <t>يونيو</t>
        </is>
      </c>
      <c r="H5" s="14" t="inlineStr">
        <is>
          <t>يوليو</t>
        </is>
      </c>
      <c r="I5" s="14" t="inlineStr">
        <is>
          <t>أغسطس</t>
        </is>
      </c>
      <c r="J5" s="14" t="inlineStr">
        <is>
          <t>سبتمبر</t>
        </is>
      </c>
      <c r="K5" s="14" t="inlineStr">
        <is>
          <t>أكتوبر</t>
        </is>
      </c>
      <c r="L5" s="14" t="inlineStr">
        <is>
          <t>نوفمبر</t>
        </is>
      </c>
      <c r="M5" s="14" t="inlineStr">
        <is>
          <t>ديسمبر</t>
        </is>
      </c>
      <c r="N5" s="14" t="inlineStr">
        <is>
          <t>إجمالي السنة</t>
        </is>
      </c>
    </row>
    <row r="6">
      <c r="A6" s="6">
        <f>IF('التصنيفات'!A5&amp;""="","",'التصنيفات'!A5)</f>
        <v/>
      </c>
      <c r="B6" s="24" t="n">
        <v>4000</v>
      </c>
      <c r="C6" s="24" t="n">
        <v>4000</v>
      </c>
      <c r="D6" s="24" t="n">
        <v>4000</v>
      </c>
      <c r="E6" s="24" t="n">
        <v>4000</v>
      </c>
      <c r="F6" s="24" t="n">
        <v>4000</v>
      </c>
      <c r="G6" s="24" t="n">
        <v>4000</v>
      </c>
      <c r="H6" s="24" t="n">
        <v>4000</v>
      </c>
      <c r="I6" s="24" t="n">
        <v>4000</v>
      </c>
      <c r="J6" s="24" t="n">
        <v>4000</v>
      </c>
      <c r="K6" s="24" t="n">
        <v>4000</v>
      </c>
      <c r="L6" s="24" t="n">
        <v>4000</v>
      </c>
      <c r="M6" s="24" t="n">
        <v>4000</v>
      </c>
      <c r="N6" s="15">
        <f>IF($A6="","",SUM(B6:M6))</f>
        <v/>
      </c>
    </row>
    <row r="7">
      <c r="A7" s="6">
        <f>IF('التصنيفات'!A6&amp;""="","",'التصنيفات'!A6)</f>
        <v/>
      </c>
      <c r="B7" s="24" t="n">
        <v>9000</v>
      </c>
      <c r="C7" s="24" t="n">
        <v>9000</v>
      </c>
      <c r="D7" s="24" t="n">
        <v>9000</v>
      </c>
      <c r="E7" s="24" t="n">
        <v>9000</v>
      </c>
      <c r="F7" s="24" t="n">
        <v>9000</v>
      </c>
      <c r="G7" s="24" t="n">
        <v>9000</v>
      </c>
      <c r="H7" s="24" t="n">
        <v>9000</v>
      </c>
      <c r="I7" s="24" t="n">
        <v>9000</v>
      </c>
      <c r="J7" s="24" t="n">
        <v>9000</v>
      </c>
      <c r="K7" s="24" t="n">
        <v>9000</v>
      </c>
      <c r="L7" s="24" t="n">
        <v>9000</v>
      </c>
      <c r="M7" s="24" t="n">
        <v>9000</v>
      </c>
      <c r="N7" s="15">
        <f>IF($A7="","",SUM(B7:M7))</f>
        <v/>
      </c>
    </row>
    <row r="8">
      <c r="A8" s="6">
        <f>IF('التصنيفات'!A7&amp;""="","",'التصنيفات'!A7)</f>
        <v/>
      </c>
      <c r="B8" s="24" t="n">
        <v>3000</v>
      </c>
      <c r="C8" s="24" t="n">
        <v>3000</v>
      </c>
      <c r="D8" s="24" t="n">
        <v>3000</v>
      </c>
      <c r="E8" s="24" t="n">
        <v>3000</v>
      </c>
      <c r="F8" s="24" t="n">
        <v>3000</v>
      </c>
      <c r="G8" s="24" t="n">
        <v>3000</v>
      </c>
      <c r="H8" s="24" t="n">
        <v>3000</v>
      </c>
      <c r="I8" s="24" t="n">
        <v>3000</v>
      </c>
      <c r="J8" s="24" t="n">
        <v>3000</v>
      </c>
      <c r="K8" s="24" t="n">
        <v>3000</v>
      </c>
      <c r="L8" s="24" t="n">
        <v>3000</v>
      </c>
      <c r="M8" s="24" t="n">
        <v>3000</v>
      </c>
      <c r="N8" s="15">
        <f>IF($A8="","",SUM(B8:M8))</f>
        <v/>
      </c>
    </row>
    <row r="9">
      <c r="A9" s="6">
        <f>IF('التصنيفات'!A8&amp;""="","",'التصنيفات'!A8)</f>
        <v/>
      </c>
      <c r="B9" s="24" t="n">
        <v>600</v>
      </c>
      <c r="C9" s="24" t="n">
        <v>600</v>
      </c>
      <c r="D9" s="24" t="n">
        <v>600</v>
      </c>
      <c r="E9" s="24" t="n">
        <v>600</v>
      </c>
      <c r="F9" s="24" t="n">
        <v>600</v>
      </c>
      <c r="G9" s="24" t="n">
        <v>600</v>
      </c>
      <c r="H9" s="24" t="n">
        <v>600</v>
      </c>
      <c r="I9" s="24" t="n">
        <v>600</v>
      </c>
      <c r="J9" s="24" t="n">
        <v>600</v>
      </c>
      <c r="K9" s="24" t="n">
        <v>600</v>
      </c>
      <c r="L9" s="24" t="n">
        <v>600</v>
      </c>
      <c r="M9" s="24" t="n">
        <v>600</v>
      </c>
      <c r="N9" s="15">
        <f>IF($A9="","",SUM(B9:M9))</f>
        <v/>
      </c>
    </row>
    <row r="10">
      <c r="A10" s="6">
        <f>IF('التصنيفات'!A9&amp;""="","",'التصنيفات'!A9)</f>
        <v/>
      </c>
      <c r="B10" s="24" t="n">
        <v>1500</v>
      </c>
      <c r="C10" s="24" t="n">
        <v>1500</v>
      </c>
      <c r="D10" s="24" t="n">
        <v>1500</v>
      </c>
      <c r="E10" s="24" t="n">
        <v>1500</v>
      </c>
      <c r="F10" s="24" t="n">
        <v>1500</v>
      </c>
      <c r="G10" s="24" t="n">
        <v>1500</v>
      </c>
      <c r="H10" s="24" t="n">
        <v>1500</v>
      </c>
      <c r="I10" s="24" t="n">
        <v>2000</v>
      </c>
      <c r="J10" s="24" t="n">
        <v>1500</v>
      </c>
      <c r="K10" s="24" t="n">
        <v>1500</v>
      </c>
      <c r="L10" s="24" t="n">
        <v>1500</v>
      </c>
      <c r="M10" s="24" t="n">
        <v>1500</v>
      </c>
      <c r="N10" s="15">
        <f>IF($A10="","",SUM(B10:M10))</f>
        <v/>
      </c>
    </row>
    <row r="11">
      <c r="A11" s="6">
        <f>IF('التصنيفات'!A10&amp;""="","",'التصنيفات'!A10)</f>
        <v/>
      </c>
      <c r="B11" s="24" t="n">
        <v>650</v>
      </c>
      <c r="C11" s="24" t="n">
        <v>650</v>
      </c>
      <c r="D11" s="24" t="n">
        <v>650</v>
      </c>
      <c r="E11" s="24" t="n">
        <v>650</v>
      </c>
      <c r="F11" s="24" t="n">
        <v>650</v>
      </c>
      <c r="G11" s="24" t="n">
        <v>650</v>
      </c>
      <c r="H11" s="24" t="n">
        <v>650</v>
      </c>
      <c r="I11" s="24" t="n">
        <v>650</v>
      </c>
      <c r="J11" s="24" t="n">
        <v>650</v>
      </c>
      <c r="K11" s="24" t="n">
        <v>650</v>
      </c>
      <c r="L11" s="24" t="n">
        <v>650</v>
      </c>
      <c r="M11" s="24" t="n">
        <v>650</v>
      </c>
      <c r="N11" s="15">
        <f>IF($A11="","",SUM(B11:M11))</f>
        <v/>
      </c>
    </row>
    <row r="12">
      <c r="A12" s="6">
        <f>IF('التصنيفات'!A11&amp;""="","",'التصنيفات'!A11)</f>
        <v/>
      </c>
      <c r="B12" s="24" t="n">
        <v>400</v>
      </c>
      <c r="C12" s="24" t="n">
        <v>400</v>
      </c>
      <c r="D12" s="24" t="n">
        <v>400</v>
      </c>
      <c r="E12" s="24" t="n">
        <v>400</v>
      </c>
      <c r="F12" s="24" t="n">
        <v>400</v>
      </c>
      <c r="G12" s="24" t="n">
        <v>400</v>
      </c>
      <c r="H12" s="24" t="n">
        <v>400</v>
      </c>
      <c r="I12" s="24" t="n">
        <v>400</v>
      </c>
      <c r="J12" s="24" t="n">
        <v>0</v>
      </c>
      <c r="K12" s="24" t="n">
        <v>400</v>
      </c>
      <c r="L12" s="24" t="n">
        <v>400</v>
      </c>
      <c r="M12" s="24" t="n">
        <v>400</v>
      </c>
      <c r="N12" s="15">
        <f>IF($A12="","",SUM(B12:M12))</f>
        <v/>
      </c>
    </row>
    <row r="13">
      <c r="A13" s="6">
        <f>IF('التصنيفات'!A12&amp;""="","",'التصنيفات'!A12)</f>
        <v/>
      </c>
      <c r="B13" s="24" t="n">
        <v>300</v>
      </c>
      <c r="C13" s="24" t="n">
        <v>300</v>
      </c>
      <c r="D13" s="24" t="n">
        <v>300</v>
      </c>
      <c r="E13" s="24" t="n">
        <v>300</v>
      </c>
      <c r="F13" s="24" t="n">
        <v>300</v>
      </c>
      <c r="G13" s="24" t="n">
        <v>300</v>
      </c>
      <c r="H13" s="24" t="n">
        <v>300</v>
      </c>
      <c r="I13" s="24" t="n">
        <v>300</v>
      </c>
      <c r="J13" s="24" t="n">
        <v>300</v>
      </c>
      <c r="K13" s="24" t="n">
        <v>300</v>
      </c>
      <c r="L13" s="24" t="n">
        <v>300</v>
      </c>
      <c r="M13" s="24" t="n">
        <v>300</v>
      </c>
      <c r="N13" s="15">
        <f>IF($A13="","",SUM(B13:M13))</f>
        <v/>
      </c>
    </row>
    <row r="14">
      <c r="A14" s="6">
        <f>IF('التصنيفات'!A13&amp;""="","",'التصنيفات'!A13)</f>
        <v/>
      </c>
      <c r="B14" s="24" t="n"/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15">
        <f>IF($A14="","",SUM(B14:M14))</f>
        <v/>
      </c>
    </row>
    <row r="15">
      <c r="A15" s="6">
        <f>IF('التصنيفات'!A14&amp;""="","",'التصنيفات'!A14)</f>
        <v/>
      </c>
      <c r="B15" s="24" t="n"/>
      <c r="C15" s="24" t="n"/>
      <c r="D15" s="24" t="n"/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15">
        <f>IF($A15="","",SUM(B15:M15))</f>
        <v/>
      </c>
    </row>
    <row r="16">
      <c r="A16" s="6">
        <f>IF('التصنيفات'!A15&amp;""="","",'التصنيفات'!A15)</f>
        <v/>
      </c>
      <c r="B16" s="24" t="n"/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15">
        <f>IF($A16="","",SUM(B16:M16))</f>
        <v/>
      </c>
    </row>
    <row r="17">
      <c r="A17" s="6">
        <f>IF('التصنيفات'!A16&amp;""="","",'التصنيفات'!A16)</f>
        <v/>
      </c>
      <c r="B17" s="24" t="n"/>
      <c r="C17" s="24" t="n"/>
      <c r="D17" s="24" t="n"/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15">
        <f>IF($A17="","",SUM(B17:M17))</f>
        <v/>
      </c>
    </row>
    <row r="18">
      <c r="A18" s="6">
        <f>IF('التصنيفات'!A17&amp;""="","",'التصنيفات'!A17)</f>
        <v/>
      </c>
      <c r="B18" s="24" t="n"/>
      <c r="C18" s="24" t="n"/>
      <c r="D18" s="24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15">
        <f>IF($A18="","",SUM(B18:M18))</f>
        <v/>
      </c>
    </row>
    <row r="19">
      <c r="A19" s="6">
        <f>IF('التصنيفات'!A18&amp;""="","",'التصنيفات'!A18)</f>
        <v/>
      </c>
      <c r="B19" s="24" t="n"/>
      <c r="C19" s="24" t="n"/>
      <c r="D19" s="24" t="n"/>
      <c r="E19" s="24" t="n"/>
      <c r="F19" s="24" t="n"/>
      <c r="G19" s="24" t="n"/>
      <c r="H19" s="24" t="n"/>
      <c r="I19" s="24" t="n"/>
      <c r="J19" s="24" t="n"/>
      <c r="K19" s="24" t="n"/>
      <c r="L19" s="24" t="n"/>
      <c r="M19" s="24" t="n"/>
      <c r="N19" s="15">
        <f>IF($A19="","",SUM(B19:M19))</f>
        <v/>
      </c>
    </row>
    <row r="20">
      <c r="A20" s="6">
        <f>IF('التصنيفات'!A19&amp;""="","",'التصنيفات'!A19)</f>
        <v/>
      </c>
      <c r="B20" s="24" t="n"/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15">
        <f>IF($A20="","",SUM(B20:M20))</f>
        <v/>
      </c>
    </row>
    <row r="21">
      <c r="A21" s="6">
        <f>IF('التصنيفات'!A20&amp;""="","",'التصنيفات'!A20)</f>
        <v/>
      </c>
      <c r="B21" s="24" t="n"/>
      <c r="C21" s="24" t="n"/>
      <c r="D21" s="24" t="n"/>
      <c r="E21" s="24" t="n"/>
      <c r="F21" s="24" t="n"/>
      <c r="G21" s="24" t="n"/>
      <c r="H21" s="24" t="n"/>
      <c r="I21" s="24" t="n"/>
      <c r="J21" s="24" t="n"/>
      <c r="K21" s="24" t="n"/>
      <c r="L21" s="24" t="n"/>
      <c r="M21" s="24" t="n"/>
      <c r="N21" s="15">
        <f>IF($A21="","",SUM(B21:M21))</f>
        <v/>
      </c>
    </row>
    <row r="22">
      <c r="A22" s="6">
        <f>IF('التصنيفات'!A21&amp;""="","",'التصنيفات'!A21)</f>
        <v/>
      </c>
      <c r="B22" s="24" t="n"/>
      <c r="C22" s="24" t="n"/>
      <c r="D22" s="24" t="n"/>
      <c r="E22" s="24" t="n"/>
      <c r="F22" s="24" t="n"/>
      <c r="G22" s="24" t="n"/>
      <c r="H22" s="24" t="n"/>
      <c r="I22" s="24" t="n"/>
      <c r="J22" s="24" t="n"/>
      <c r="K22" s="24" t="n"/>
      <c r="L22" s="24" t="n"/>
      <c r="M22" s="24" t="n"/>
      <c r="N22" s="15">
        <f>IF($A22="","",SUM(B22:M22))</f>
        <v/>
      </c>
    </row>
    <row r="23">
      <c r="A23" s="6">
        <f>IF('التصنيفات'!A22&amp;""="","",'التصنيفات'!A22)</f>
        <v/>
      </c>
      <c r="B23" s="24" t="n"/>
      <c r="C23" s="24" t="n"/>
      <c r="D23" s="24" t="n"/>
      <c r="E23" s="24" t="n"/>
      <c r="F23" s="24" t="n"/>
      <c r="G23" s="24" t="n"/>
      <c r="H23" s="24" t="n"/>
      <c r="I23" s="24" t="n"/>
      <c r="J23" s="24" t="n"/>
      <c r="K23" s="24" t="n"/>
      <c r="L23" s="24" t="n"/>
      <c r="M23" s="24" t="n"/>
      <c r="N23" s="15">
        <f>IF($A23="","",SUM(B23:M23))</f>
        <v/>
      </c>
    </row>
    <row r="24">
      <c r="A24" s="6">
        <f>IF('التصنيفات'!A23&amp;""="","",'التصنيفات'!A23)</f>
        <v/>
      </c>
      <c r="B24" s="24" t="n"/>
      <c r="C24" s="24" t="n"/>
      <c r="D24" s="24" t="n"/>
      <c r="E24" s="24" t="n"/>
      <c r="F24" s="24" t="n"/>
      <c r="G24" s="24" t="n"/>
      <c r="H24" s="24" t="n"/>
      <c r="I24" s="24" t="n"/>
      <c r="J24" s="24" t="n"/>
      <c r="K24" s="24" t="n"/>
      <c r="L24" s="24" t="n"/>
      <c r="M24" s="24" t="n"/>
      <c r="N24" s="15">
        <f>IF($A24="","",SUM(B24:M24))</f>
        <v/>
      </c>
    </row>
    <row r="25">
      <c r="A25" s="6">
        <f>IF('التصنيفات'!A24&amp;""="","",'التصنيفات'!A24)</f>
        <v/>
      </c>
      <c r="B25" s="24" t="n"/>
      <c r="C25" s="24" t="n"/>
      <c r="D25" s="24" t="n"/>
      <c r="E25" s="24" t="n"/>
      <c r="F25" s="24" t="n"/>
      <c r="G25" s="24" t="n"/>
      <c r="H25" s="24" t="n"/>
      <c r="I25" s="24" t="n"/>
      <c r="J25" s="24" t="n"/>
      <c r="K25" s="24" t="n"/>
      <c r="L25" s="24" t="n"/>
      <c r="M25" s="24" t="n"/>
      <c r="N25" s="15">
        <f>IF($A25="","",SUM(B25:M25))</f>
        <v/>
      </c>
    </row>
    <row r="26">
      <c r="A26" s="12" t="inlineStr">
        <is>
          <t>إجمالي الميزانية</t>
        </is>
      </c>
      <c r="B26" s="18">
        <f>SUM(B6:B25)</f>
        <v/>
      </c>
      <c r="C26" s="18">
        <f>SUM(C6:C25)</f>
        <v/>
      </c>
      <c r="D26" s="18">
        <f>SUM(D6:D25)</f>
        <v/>
      </c>
      <c r="E26" s="18">
        <f>SUM(E6:E25)</f>
        <v/>
      </c>
      <c r="F26" s="18">
        <f>SUM(F6:F25)</f>
        <v/>
      </c>
      <c r="G26" s="18">
        <f>SUM(G6:G25)</f>
        <v/>
      </c>
      <c r="H26" s="18">
        <f>SUM(H6:H25)</f>
        <v/>
      </c>
      <c r="I26" s="18">
        <f>SUM(I6:I25)</f>
        <v/>
      </c>
      <c r="J26" s="18">
        <f>SUM(J6:J25)</f>
        <v/>
      </c>
      <c r="K26" s="18">
        <f>SUM(K6:K25)</f>
        <v/>
      </c>
      <c r="L26" s="18">
        <f>SUM(L6:L25)</f>
        <v/>
      </c>
      <c r="M26" s="18">
        <f>SUM(M6:M25)</f>
        <v/>
      </c>
      <c r="N26" s="18">
        <f>SUM(N6:N25)</f>
        <v/>
      </c>
    </row>
  </sheetData>
  <mergeCells count="2">
    <mergeCell ref="A2:N2"/>
    <mergeCell ref="A1:N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F10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8" customWidth="1" min="3" max="3"/>
    <col width="14" customWidth="1" min="4" max="4"/>
    <col width="18" customWidth="1" min="5" max="5"/>
    <col width="22" customWidth="1" min="6" max="6"/>
  </cols>
  <sheetData>
    <row r="1" ht="26" customHeight="1">
      <c r="A1" s="10" t="inlineStr">
        <is>
          <t>شيت المصروفات والميزانية الشهرية للمشروع · قالب مجاني من Softwiro</t>
        </is>
      </c>
    </row>
    <row r="2">
      <c r="A2" s="11" t="inlineStr">
        <is>
          <t>فواتير عملائك ومدفوعاتهم ورصيدهم المستحق في كشف حساب واحد مع Accountwiro ← اضغط هنا</t>
        </is>
      </c>
    </row>
    <row r="4" ht="32" customHeight="1">
      <c r="A4" s="14" t="inlineStr">
        <is>
          <t>التاريخ</t>
        </is>
      </c>
      <c r="B4" s="14" t="inlineStr">
        <is>
          <t>التصنيف</t>
        </is>
      </c>
      <c r="C4" s="14" t="inlineStr">
        <is>
          <t>المستفيد</t>
        </is>
      </c>
      <c r="D4" s="14" t="inlineStr">
        <is>
          <t>المبلغ</t>
        </is>
      </c>
      <c r="E4" s="14" t="inlineStr">
        <is>
          <t>طريقة الدفع</t>
        </is>
      </c>
      <c r="F4" s="14" t="inlineStr">
        <is>
          <t>تنبيه</t>
        </is>
      </c>
    </row>
    <row r="5">
      <c r="A5" s="25" t="n">
        <v>46011</v>
      </c>
      <c r="B5" s="5" t="inlineStr">
        <is>
          <t>إيجار</t>
        </is>
      </c>
      <c r="C5" s="5" t="inlineStr">
        <is>
          <t>مؤسسة الندى العقارية</t>
        </is>
      </c>
      <c r="D5" s="24" t="n">
        <v>4000</v>
      </c>
      <c r="E5" s="5" t="inlineStr">
        <is>
          <t>تحويل بنكي</t>
        </is>
      </c>
      <c r="F5" s="6">
        <f>IF(B5&amp;""="","",IF(COUNTIF('التصنيفات'!$A$5:$A$24,B5&amp;"")=0,"تصنيف غير موجود في القائمة",""))</f>
        <v/>
      </c>
    </row>
    <row r="6">
      <c r="A6" s="25" t="n">
        <v>46204</v>
      </c>
      <c r="B6" s="5" t="inlineStr">
        <is>
          <t>إيجار</t>
        </is>
      </c>
      <c r="C6" s="5" t="inlineStr">
        <is>
          <t>مؤسسة الندى العقارية</t>
        </is>
      </c>
      <c r="D6" s="24" t="n">
        <v>4000</v>
      </c>
      <c r="E6" s="5" t="inlineStr">
        <is>
          <t>تحويل بنكي</t>
        </is>
      </c>
      <c r="F6" s="6">
        <f>IF(B6&amp;""="","",IF(COUNTIF('التصنيفات'!$A$5:$A$24,B6&amp;"")=0,"تصنيف غير موجود في القائمة",""))</f>
        <v/>
      </c>
    </row>
    <row r="7">
      <c r="A7" s="25" t="n">
        <v>46206</v>
      </c>
      <c r="B7" s="5" t="inlineStr">
        <is>
          <t>مستلزمات ومواد</t>
        </is>
      </c>
      <c r="C7" s="5" t="inlineStr">
        <is>
          <t>مكتبة النور</t>
        </is>
      </c>
      <c r="D7" s="24" t="n">
        <v>1450</v>
      </c>
      <c r="E7" s="5" t="inlineStr">
        <is>
          <t>نقدي</t>
        </is>
      </c>
      <c r="F7" s="6">
        <f>IF(B7&amp;""="","",IF(COUNTIF('التصنيفات'!$A$5:$A$24,B7&amp;"")=0,"تصنيف غير موجود في القائمة",""))</f>
        <v/>
      </c>
    </row>
    <row r="8">
      <c r="A8" s="25" t="n">
        <v>46208</v>
      </c>
      <c r="B8" s="5" t="inlineStr">
        <is>
          <t>كهرباء ومياه وإنترنت</t>
        </is>
      </c>
      <c r="C8" s="5" t="inlineStr">
        <is>
          <t>شركة الكهرباء</t>
        </is>
      </c>
      <c r="D8" s="24" t="n">
        <v>620</v>
      </c>
      <c r="E8" s="5" t="inlineStr">
        <is>
          <t>محفظة إلكترونية</t>
        </is>
      </c>
      <c r="F8" s="6">
        <f>IF(B8&amp;""="","",IF(COUNTIF('التصنيفات'!$A$5:$A$24,B8&amp;"")=0,"تصنيف غير موجود في القائمة",""))</f>
        <v/>
      </c>
    </row>
    <row r="9">
      <c r="A9" s="25" t="n">
        <v>46213</v>
      </c>
      <c r="B9" s="5" t="inlineStr">
        <is>
          <t>نقل وشحن</t>
        </is>
      </c>
      <c r="C9" s="5" t="inlineStr">
        <is>
          <t>شركة الشحن السريع</t>
        </is>
      </c>
      <c r="D9" s="24" t="n">
        <v>380</v>
      </c>
      <c r="E9" s="5" t="inlineStr">
        <is>
          <t>نقدي</t>
        </is>
      </c>
      <c r="F9" s="6">
        <f>IF(B9&amp;""="","",IF(COUNTIF('التصنيفات'!$A$5:$A$24,B9&amp;"")=0,"تصنيف غير موجود في القائمة",""))</f>
        <v/>
      </c>
    </row>
    <row r="10">
      <c r="A10" s="25" t="n">
        <v>46218</v>
      </c>
      <c r="B10" s="5" t="inlineStr">
        <is>
          <t>تسويق وإعلان</t>
        </is>
      </c>
      <c r="C10" s="5" t="inlineStr">
        <is>
          <t>إعلانات فيسبوك</t>
        </is>
      </c>
      <c r="D10" s="24" t="n">
        <v>1200</v>
      </c>
      <c r="E10" s="5" t="inlineStr">
        <is>
          <t>بطاقة</t>
        </is>
      </c>
      <c r="F10" s="6">
        <f>IF(B10&amp;""="","",IF(COUNTIF('التصنيفات'!$A$5:$A$24,B10&amp;"")=0,"تصنيف غير موجود في القائمة",""))</f>
        <v/>
      </c>
    </row>
    <row r="11">
      <c r="A11" s="25" t="n">
        <v>46228</v>
      </c>
      <c r="B11" s="5" t="inlineStr">
        <is>
          <t>مرتبات</t>
        </is>
      </c>
      <c r="C11" s="5" t="inlineStr">
        <is>
          <t>مرتبات يوليو</t>
        </is>
      </c>
      <c r="D11" s="24" t="n">
        <v>9000</v>
      </c>
      <c r="E11" s="5" t="inlineStr">
        <is>
          <t>تحويل بنكي</t>
        </is>
      </c>
      <c r="F11" s="6">
        <f>IF(B11&amp;""="","",IF(COUNTIF('التصنيفات'!$A$5:$A$24,B11&amp;"")=0,"تصنيف غير موجود في القائمة",""))</f>
        <v/>
      </c>
    </row>
    <row r="12">
      <c r="A12" s="25" t="n">
        <v>46230</v>
      </c>
      <c r="B12" s="5" t="inlineStr">
        <is>
          <t>مستلزمات ومواد</t>
        </is>
      </c>
      <c r="C12" s="5" t="inlineStr">
        <is>
          <t>مورد الخامات</t>
        </is>
      </c>
      <c r="D12" s="24" t="n">
        <v>1500</v>
      </c>
      <c r="E12" s="5" t="inlineStr">
        <is>
          <t>تحويل بنكي</t>
        </is>
      </c>
      <c r="F12" s="6">
        <f>IF(B12&amp;""="","",IF(COUNTIF('التصنيفات'!$A$5:$A$24,B12&amp;"")=0,"تصنيف غير موجود في القائمة",""))</f>
        <v/>
      </c>
    </row>
    <row r="13">
      <c r="A13" s="25" t="n">
        <v>46235</v>
      </c>
      <c r="B13" s="5" t="inlineStr">
        <is>
          <t>إيجار</t>
        </is>
      </c>
      <c r="C13" s="5" t="inlineStr">
        <is>
          <t>مؤسسة الندى العقارية</t>
        </is>
      </c>
      <c r="D13" s="24" t="n">
        <v>4000</v>
      </c>
      <c r="E13" s="5" t="inlineStr">
        <is>
          <t>تحويل بنكي</t>
        </is>
      </c>
      <c r="F13" s="6">
        <f>IF(B13&amp;""="","",IF(COUNTIF('التصنيفات'!$A$5:$A$24,B13&amp;"")=0,"تصنيف غير موجود في القائمة",""))</f>
        <v/>
      </c>
    </row>
    <row r="14">
      <c r="A14" s="25" t="n">
        <v>46238</v>
      </c>
      <c r="B14" s="5" t="inlineStr">
        <is>
          <t>مستلزمات ومواد</t>
        </is>
      </c>
      <c r="C14" s="5" t="inlineStr">
        <is>
          <t>مورد الخامات</t>
        </is>
      </c>
      <c r="D14" s="24" t="n">
        <v>2200</v>
      </c>
      <c r="E14" s="5" t="inlineStr">
        <is>
          <t>تحويل بنكي</t>
        </is>
      </c>
      <c r="F14" s="6">
        <f>IF(B14&amp;""="","",IF(COUNTIF('التصنيفات'!$A$5:$A$24,B14&amp;"")=0,"تصنيف غير موجود في القائمة",""))</f>
        <v/>
      </c>
    </row>
    <row r="15">
      <c r="A15" s="25" t="n">
        <v>46240</v>
      </c>
      <c r="B15" s="5" t="inlineStr">
        <is>
          <t>كهرباء ومياه وإنترنت</t>
        </is>
      </c>
      <c r="C15" s="5" t="inlineStr">
        <is>
          <t>شركة الاتصالات</t>
        </is>
      </c>
      <c r="D15" s="24" t="n">
        <v>450</v>
      </c>
      <c r="E15" s="5" t="inlineStr">
        <is>
          <t>محفظة إلكترونية</t>
        </is>
      </c>
      <c r="F15" s="6">
        <f>IF(B15&amp;""="","",IF(COUNTIF('التصنيفات'!$A$5:$A$24,B15&amp;"")=0,"تصنيف غير موجود في القائمة",""))</f>
        <v/>
      </c>
    </row>
    <row r="16">
      <c r="A16" s="25" t="n">
        <v>46243</v>
      </c>
      <c r="B16" s="5" t="inlineStr">
        <is>
          <t>نقل وشحن</t>
        </is>
      </c>
      <c r="C16" s="5" t="inlineStr">
        <is>
          <t>شركة الشحن السريع</t>
        </is>
      </c>
      <c r="D16" s="24" t="n">
        <v>520</v>
      </c>
      <c r="E16" s="5" t="inlineStr">
        <is>
          <t>نقدي</t>
        </is>
      </c>
      <c r="F16" s="6">
        <f>IF(B16&amp;""="","",IF(COUNTIF('التصنيفات'!$A$5:$A$24,B16&amp;"")=0,"تصنيف غير موجود في القائمة",""))</f>
        <v/>
      </c>
    </row>
    <row r="17">
      <c r="A17" s="25" t="n">
        <v>46248</v>
      </c>
      <c r="B17" s="5" t="inlineStr">
        <is>
          <t>تسويق وإعلان</t>
        </is>
      </c>
      <c r="C17" s="5" t="inlineStr">
        <is>
          <t>إعلانات انستجرام</t>
        </is>
      </c>
      <c r="D17" s="24" t="n">
        <v>1800</v>
      </c>
      <c r="E17" s="5" t="inlineStr">
        <is>
          <t>بطاقة</t>
        </is>
      </c>
      <c r="F17" s="6">
        <f>IF(B17&amp;""="","",IF(COUNTIF('التصنيفات'!$A$5:$A$24,B17&amp;"")=0,"تصنيف غير موجود في القائمة",""))</f>
        <v/>
      </c>
    </row>
    <row r="18">
      <c r="A18" s="25" t="n">
        <v>46252</v>
      </c>
      <c r="B18" s="5" t="inlineStr">
        <is>
          <t>صيانة</t>
        </is>
      </c>
      <c r="C18" s="5" t="inlineStr">
        <is>
          <t>فني التكييف</t>
        </is>
      </c>
      <c r="D18" s="24" t="n">
        <v>650</v>
      </c>
      <c r="E18" s="5" t="inlineStr">
        <is>
          <t>نقدي</t>
        </is>
      </c>
      <c r="F18" s="6">
        <f>IF(B18&amp;""="","",IF(COUNTIF('التصنيفات'!$A$5:$A$24,B18&amp;"")=0,"تصنيف غير موجود في القائمة",""))</f>
        <v/>
      </c>
    </row>
    <row r="19">
      <c r="A19" s="25" t="n">
        <v>46259</v>
      </c>
      <c r="B19" s="5" t="inlineStr">
        <is>
          <t>مرتبات</t>
        </is>
      </c>
      <c r="C19" s="5" t="inlineStr">
        <is>
          <t>مرتبات أغسطس</t>
        </is>
      </c>
      <c r="D19" s="24" t="n">
        <v>9000</v>
      </c>
      <c r="E19" s="5" t="inlineStr">
        <is>
          <t>تحويل بنكي</t>
        </is>
      </c>
      <c r="F19" s="6">
        <f>IF(B19&amp;""="","",IF(COUNTIF('التصنيفات'!$A$5:$A$24,B19&amp;"")=0,"تصنيف غير موجود في القائمة",""))</f>
        <v/>
      </c>
    </row>
    <row r="20">
      <c r="A20" s="25" t="n">
        <v>46262</v>
      </c>
      <c r="B20" s="5" t="inlineStr">
        <is>
          <t>مستلزمات ومواد</t>
        </is>
      </c>
      <c r="C20" s="5" t="inlineStr">
        <is>
          <t>مكتبة النور</t>
        </is>
      </c>
      <c r="D20" s="24" t="n">
        <v>900</v>
      </c>
      <c r="E20" s="5" t="inlineStr">
        <is>
          <t>نقدي</t>
        </is>
      </c>
      <c r="F20" s="6">
        <f>IF(B20&amp;""="","",IF(COUNTIF('التصنيفات'!$A$5:$A$24,B20&amp;"")=0,"تصنيف غير موجود في القائمة",""))</f>
        <v/>
      </c>
    </row>
    <row r="21">
      <c r="A21" s="25" t="n">
        <v>46266</v>
      </c>
      <c r="B21" s="5" t="inlineStr">
        <is>
          <t>إيجار</t>
        </is>
      </c>
      <c r="C21" s="5" t="inlineStr">
        <is>
          <t>مؤسسة الندى العقارية</t>
        </is>
      </c>
      <c r="D21" s="24" t="n">
        <v>4000</v>
      </c>
      <c r="E21" s="5" t="inlineStr">
        <is>
          <t>تحويل بنكي</t>
        </is>
      </c>
      <c r="F21" s="6">
        <f>IF(B21&amp;""="","",IF(COUNTIF('التصنيفات'!$A$5:$A$24,B21&amp;"")=0,"تصنيف غير موجود في القائمة",""))</f>
        <v/>
      </c>
    </row>
    <row r="22">
      <c r="A22" s="25" t="n">
        <v>46268</v>
      </c>
      <c r="B22" s="5" t="inlineStr">
        <is>
          <t>مستلزمات ومواد</t>
        </is>
      </c>
      <c r="C22" s="5" t="inlineStr">
        <is>
          <t>مورد الخامات</t>
        </is>
      </c>
      <c r="D22" s="24" t="n">
        <v>1700</v>
      </c>
      <c r="E22" s="5" t="inlineStr">
        <is>
          <t>تحويل بنكي</t>
        </is>
      </c>
      <c r="F22" s="6">
        <f>IF(B22&amp;""="","",IF(COUNTIF('التصنيفات'!$A$5:$A$24,B22&amp;"")=0,"تصنيف غير موجود في القائمة",""))</f>
        <v/>
      </c>
    </row>
    <row r="23">
      <c r="A23" s="25" t="n">
        <v>46270</v>
      </c>
      <c r="B23" s="5" t="inlineStr">
        <is>
          <t>كهرباء ومياه وإنترنت</t>
        </is>
      </c>
      <c r="C23" s="5" t="inlineStr">
        <is>
          <t>شركة الكهرباء</t>
        </is>
      </c>
      <c r="D23" s="24" t="n">
        <v>680</v>
      </c>
      <c r="E23" s="5" t="inlineStr">
        <is>
          <t>محفظة إلكترونية</t>
        </is>
      </c>
      <c r="F23" s="6">
        <f>IF(B23&amp;""="","",IF(COUNTIF('التصنيفات'!$A$5:$A$24,B23&amp;"")=0,"تصنيف غير موجود في القائمة",""))</f>
        <v/>
      </c>
    </row>
    <row r="24">
      <c r="A24" s="25" t="n">
        <v>46273</v>
      </c>
      <c r="B24" s="5" t="inlineStr">
        <is>
          <t>مصروفات إدارية</t>
        </is>
      </c>
      <c r="C24" s="5" t="inlineStr">
        <is>
          <t>رسوم تجديد السجل التجاري</t>
        </is>
      </c>
      <c r="D24" s="24" t="n">
        <v>350</v>
      </c>
      <c r="E24" s="5" t="inlineStr">
        <is>
          <t>نقدي</t>
        </is>
      </c>
      <c r="F24" s="6">
        <f>IF(B24&amp;""="","",IF(COUNTIF('التصنيفات'!$A$5:$A$24,B24&amp;"")=0,"تصنيف غير موجود في القائمة",""))</f>
        <v/>
      </c>
    </row>
    <row r="25">
      <c r="A25" s="25" t="n">
        <v>46277</v>
      </c>
      <c r="B25" s="5" t="inlineStr">
        <is>
          <t>تسويق وإعلان</t>
        </is>
      </c>
      <c r="C25" s="5" t="inlineStr">
        <is>
          <t>حملة إعلانية</t>
        </is>
      </c>
      <c r="D25" s="24" t="n">
        <v>2100</v>
      </c>
      <c r="E25" s="5" t="inlineStr">
        <is>
          <t>بطاقة</t>
        </is>
      </c>
      <c r="F25" s="6">
        <f>IF(B25&amp;""="","",IF(COUNTIF('التصنيفات'!$A$5:$A$24,B25&amp;"")=0,"تصنيف غير موجود في القائمة",""))</f>
        <v/>
      </c>
    </row>
    <row r="26">
      <c r="A26" s="25" t="n">
        <v>46281</v>
      </c>
      <c r="B26" s="5" t="inlineStr">
        <is>
          <t>نقل وشحن</t>
        </is>
      </c>
      <c r="C26" s="5" t="inlineStr">
        <is>
          <t>شركة الشحن السريع</t>
        </is>
      </c>
      <c r="D26" s="24" t="n">
        <v>440</v>
      </c>
      <c r="E26" s="5" t="inlineStr">
        <is>
          <t>نقدي</t>
        </is>
      </c>
      <c r="F26" s="6">
        <f>IF(B26&amp;""="","",IF(COUNTIF('التصنيفات'!$A$5:$A$24,B26&amp;"")=0,"تصنيف غير موجود في القائمة",""))</f>
        <v/>
      </c>
    </row>
    <row r="27">
      <c r="A27" s="25" t="n">
        <v>46290</v>
      </c>
      <c r="B27" s="5" t="inlineStr">
        <is>
          <t>مرتبات</t>
        </is>
      </c>
      <c r="C27" s="5" t="inlineStr">
        <is>
          <t>مرتبات سبتمبر مع حافز</t>
        </is>
      </c>
      <c r="D27" s="24" t="n">
        <v>9800</v>
      </c>
      <c r="E27" s="5" t="inlineStr">
        <is>
          <t>تحويل بنكي</t>
        </is>
      </c>
      <c r="F27" s="6">
        <f>IF(B27&amp;""="","",IF(COUNTIF('التصنيفات'!$A$5:$A$24,B27&amp;"")=0,"تصنيف غير موجود في القائمة",""))</f>
        <v/>
      </c>
    </row>
    <row r="28">
      <c r="A28" s="25" t="n">
        <v>46294</v>
      </c>
      <c r="B28" s="5" t="inlineStr">
        <is>
          <t>صيانة</t>
        </is>
      </c>
      <c r="C28" s="5" t="inlineStr">
        <is>
          <t>فني الكهرباء</t>
        </is>
      </c>
      <c r="D28" s="24" t="n">
        <v>300</v>
      </c>
      <c r="E28" s="5" t="inlineStr">
        <is>
          <t>نقدي</t>
        </is>
      </c>
      <c r="F28" s="6">
        <f>IF(B28&amp;""="","",IF(COUNTIF('التصنيفات'!$A$5:$A$24,B28&amp;"")=0,"تصنيف غير موجود في القائمة",""))</f>
        <v/>
      </c>
    </row>
    <row r="29">
      <c r="A29" s="25" t="n">
        <v>46296</v>
      </c>
      <c r="B29" s="5" t="inlineStr">
        <is>
          <t>إيجار</t>
        </is>
      </c>
      <c r="C29" s="5" t="inlineStr">
        <is>
          <t>مؤسسة الندى العقارية</t>
        </is>
      </c>
      <c r="D29" s="24" t="n">
        <v>4000</v>
      </c>
      <c r="E29" s="5" t="inlineStr">
        <is>
          <t>تحويل بنكي</t>
        </is>
      </c>
      <c r="F29" s="6">
        <f>IF(B29&amp;""="","",IF(COUNTIF('التصنيفات'!$A$5:$A$24,B29&amp;"")=0,"تصنيف غير موجود في القائمة",""))</f>
        <v/>
      </c>
    </row>
    <row r="30">
      <c r="A30" s="25" t="n">
        <v>46297</v>
      </c>
      <c r="B30" s="5" t="inlineStr">
        <is>
          <t>مستلزمات ومواد</t>
        </is>
      </c>
      <c r="C30" s="5" t="inlineStr">
        <is>
          <t>مورد الخامات</t>
        </is>
      </c>
      <c r="D30" s="24" t="n">
        <v>2400</v>
      </c>
      <c r="E30" s="5" t="inlineStr">
        <is>
          <t>تحويل بنكي</t>
        </is>
      </c>
      <c r="F30" s="6">
        <f>IF(B30&amp;""="","",IF(COUNTIF('التصنيفات'!$A$5:$A$24,B30&amp;"")=0,"تصنيف غير موجود في القائمة",""))</f>
        <v/>
      </c>
    </row>
    <row r="31">
      <c r="A31" s="25" t="n">
        <v>46300</v>
      </c>
      <c r="B31" s="5" t="inlineStr">
        <is>
          <t>كهرباء ومياه وإنترنت</t>
        </is>
      </c>
      <c r="C31" s="5" t="inlineStr">
        <is>
          <t>شركة الكهرباء</t>
        </is>
      </c>
      <c r="D31" s="24" t="n">
        <v>590</v>
      </c>
      <c r="E31" s="5" t="inlineStr">
        <is>
          <t>محفظة إلكترونية</t>
        </is>
      </c>
      <c r="F31" s="6">
        <f>IF(B31&amp;""="","",IF(COUNTIF('التصنيفات'!$A$5:$A$24,B31&amp;"")=0,"تصنيف غير موجود في القائمة",""))</f>
        <v/>
      </c>
    </row>
    <row r="32">
      <c r="A32" s="25" t="n">
        <v>46302</v>
      </c>
      <c r="B32" s="5" t="inlineStr">
        <is>
          <t>نقل وشحن</t>
        </is>
      </c>
      <c r="C32" s="5" t="inlineStr">
        <is>
          <t>شركة الشحن السريع</t>
        </is>
      </c>
      <c r="D32" s="24" t="n">
        <v>610</v>
      </c>
      <c r="E32" s="5" t="inlineStr">
        <is>
          <t>نقدي</t>
        </is>
      </c>
      <c r="F32" s="6">
        <f>IF(B32&amp;""="","",IF(COUNTIF('التصنيفات'!$A$5:$A$24,B32&amp;"")=0,"تصنيف غير موجود في القائمة",""))</f>
        <v/>
      </c>
    </row>
    <row r="33">
      <c r="A33" s="25" t="n">
        <v>46307</v>
      </c>
      <c r="B33" s="5" t="inlineStr">
        <is>
          <t>تسويق وإعلان</t>
        </is>
      </c>
      <c r="C33" s="5" t="inlineStr">
        <is>
          <t>إعلانات فيسبوك</t>
        </is>
      </c>
      <c r="D33" s="24" t="n">
        <v>1000</v>
      </c>
      <c r="E33" s="5" t="inlineStr">
        <is>
          <t>بطاقة</t>
        </is>
      </c>
      <c r="F33" s="6">
        <f>IF(B33&amp;""="","",IF(COUNTIF('التصنيفات'!$A$5:$A$24,B33&amp;"")=0,"تصنيف غير موجود في القائمة",""))</f>
        <v/>
      </c>
    </row>
    <row r="34">
      <c r="A34" s="25" t="n">
        <v>46310</v>
      </c>
      <c r="B34" s="5" t="inlineStr">
        <is>
          <t>مصروفات إدارية</t>
        </is>
      </c>
      <c r="C34" s="5" t="inlineStr">
        <is>
          <t>مطبوعات وأوراق</t>
        </is>
      </c>
      <c r="D34" s="24" t="n">
        <v>280</v>
      </c>
      <c r="E34" s="5" t="inlineStr">
        <is>
          <t>نقدي</t>
        </is>
      </c>
      <c r="F34" s="6">
        <f>IF(B34&amp;""="","",IF(COUNTIF('التصنيفات'!$A$5:$A$24,B34&amp;"")=0,"تصنيف غير موجود في القائمة",""))</f>
        <v/>
      </c>
    </row>
    <row r="35">
      <c r="A35" s="25" t="n">
        <v>46320</v>
      </c>
      <c r="B35" s="5" t="inlineStr">
        <is>
          <t>مرتبات</t>
        </is>
      </c>
      <c r="C35" s="5" t="inlineStr">
        <is>
          <t>مرتبات أكتوبر</t>
        </is>
      </c>
      <c r="D35" s="24" t="n">
        <v>9000</v>
      </c>
      <c r="E35" s="5" t="inlineStr">
        <is>
          <t>تحويل بنكي</t>
        </is>
      </c>
      <c r="F35" s="6">
        <f>IF(B35&amp;""="","",IF(COUNTIF('التصنيفات'!$A$5:$A$24,B35&amp;"")=0,"تصنيف غير موجود في القائمة",""))</f>
        <v/>
      </c>
    </row>
    <row r="36">
      <c r="A36" s="25" t="n"/>
      <c r="B36" s="5" t="n"/>
      <c r="C36" s="5" t="n"/>
      <c r="D36" s="24" t="n"/>
      <c r="E36" s="5" t="n"/>
      <c r="F36" s="6">
        <f>IF(B36&amp;""="","",IF(COUNTIF('التصنيفات'!$A$5:$A$24,B36&amp;"")=0,"تصنيف غير موجود في القائمة",""))</f>
        <v/>
      </c>
    </row>
    <row r="37">
      <c r="A37" s="25" t="n"/>
      <c r="B37" s="5" t="n"/>
      <c r="C37" s="5" t="n"/>
      <c r="D37" s="24" t="n"/>
      <c r="E37" s="5" t="n"/>
      <c r="F37" s="6">
        <f>IF(B37&amp;""="","",IF(COUNTIF('التصنيفات'!$A$5:$A$24,B37&amp;"")=0,"تصنيف غير موجود في القائمة",""))</f>
        <v/>
      </c>
    </row>
    <row r="38">
      <c r="A38" s="25" t="n"/>
      <c r="B38" s="5" t="n"/>
      <c r="C38" s="5" t="n"/>
      <c r="D38" s="24" t="n"/>
      <c r="E38" s="5" t="n"/>
      <c r="F38" s="6">
        <f>IF(B38&amp;""="","",IF(COUNTIF('التصنيفات'!$A$5:$A$24,B38&amp;"")=0,"تصنيف غير موجود في القائمة",""))</f>
        <v/>
      </c>
    </row>
    <row r="39">
      <c r="A39" s="25" t="n"/>
      <c r="B39" s="5" t="n"/>
      <c r="C39" s="5" t="n"/>
      <c r="D39" s="24" t="n"/>
      <c r="E39" s="5" t="n"/>
      <c r="F39" s="6">
        <f>IF(B39&amp;""="","",IF(COUNTIF('التصنيفات'!$A$5:$A$24,B39&amp;"")=0,"تصنيف غير موجود في القائمة",""))</f>
        <v/>
      </c>
    </row>
    <row r="40">
      <c r="A40" s="25" t="n"/>
      <c r="B40" s="5" t="n"/>
      <c r="C40" s="5" t="n"/>
      <c r="D40" s="24" t="n"/>
      <c r="E40" s="5" t="n"/>
      <c r="F40" s="6">
        <f>IF(B40&amp;""="","",IF(COUNTIF('التصنيفات'!$A$5:$A$24,B40&amp;"")=0,"تصنيف غير موجود في القائمة",""))</f>
        <v/>
      </c>
    </row>
    <row r="41">
      <c r="A41" s="25" t="n"/>
      <c r="B41" s="5" t="n"/>
      <c r="C41" s="5" t="n"/>
      <c r="D41" s="24" t="n"/>
      <c r="E41" s="5" t="n"/>
      <c r="F41" s="6">
        <f>IF(B41&amp;""="","",IF(COUNTIF('التصنيفات'!$A$5:$A$24,B41&amp;"")=0,"تصنيف غير موجود في القائمة",""))</f>
        <v/>
      </c>
    </row>
    <row r="42">
      <c r="A42" s="25" t="n"/>
      <c r="B42" s="5" t="n"/>
      <c r="C42" s="5" t="n"/>
      <c r="D42" s="24" t="n"/>
      <c r="E42" s="5" t="n"/>
      <c r="F42" s="6">
        <f>IF(B42&amp;""="","",IF(COUNTIF('التصنيفات'!$A$5:$A$24,B42&amp;"")=0,"تصنيف غير موجود في القائمة",""))</f>
        <v/>
      </c>
    </row>
    <row r="43">
      <c r="A43" s="25" t="n"/>
      <c r="B43" s="5" t="n"/>
      <c r="C43" s="5" t="n"/>
      <c r="D43" s="24" t="n"/>
      <c r="E43" s="5" t="n"/>
      <c r="F43" s="6">
        <f>IF(B43&amp;""="","",IF(COUNTIF('التصنيفات'!$A$5:$A$24,B43&amp;"")=0,"تصنيف غير موجود في القائمة",""))</f>
        <v/>
      </c>
    </row>
    <row r="44">
      <c r="A44" s="25" t="n"/>
      <c r="B44" s="5" t="n"/>
      <c r="C44" s="5" t="n"/>
      <c r="D44" s="24" t="n"/>
      <c r="E44" s="5" t="n"/>
      <c r="F44" s="6">
        <f>IF(B44&amp;""="","",IF(COUNTIF('التصنيفات'!$A$5:$A$24,B44&amp;"")=0,"تصنيف غير موجود في القائمة",""))</f>
        <v/>
      </c>
    </row>
    <row r="45">
      <c r="A45" s="25" t="n"/>
      <c r="B45" s="5" t="n"/>
      <c r="C45" s="5" t="n"/>
      <c r="D45" s="24" t="n"/>
      <c r="E45" s="5" t="n"/>
      <c r="F45" s="6">
        <f>IF(B45&amp;""="","",IF(COUNTIF('التصنيفات'!$A$5:$A$24,B45&amp;"")=0,"تصنيف غير موجود في القائمة",""))</f>
        <v/>
      </c>
    </row>
    <row r="46">
      <c r="A46" s="25" t="n"/>
      <c r="B46" s="5" t="n"/>
      <c r="C46" s="5" t="n"/>
      <c r="D46" s="24" t="n"/>
      <c r="E46" s="5" t="n"/>
      <c r="F46" s="6">
        <f>IF(B46&amp;""="","",IF(COUNTIF('التصنيفات'!$A$5:$A$24,B46&amp;"")=0,"تصنيف غير موجود في القائمة",""))</f>
        <v/>
      </c>
    </row>
    <row r="47">
      <c r="A47" s="25" t="n"/>
      <c r="B47" s="5" t="n"/>
      <c r="C47" s="5" t="n"/>
      <c r="D47" s="24" t="n"/>
      <c r="E47" s="5" t="n"/>
      <c r="F47" s="6">
        <f>IF(B47&amp;""="","",IF(COUNTIF('التصنيفات'!$A$5:$A$24,B47&amp;"")=0,"تصنيف غير موجود في القائمة",""))</f>
        <v/>
      </c>
    </row>
    <row r="48">
      <c r="A48" s="25" t="n"/>
      <c r="B48" s="5" t="n"/>
      <c r="C48" s="5" t="n"/>
      <c r="D48" s="24" t="n"/>
      <c r="E48" s="5" t="n"/>
      <c r="F48" s="6">
        <f>IF(B48&amp;""="","",IF(COUNTIF('التصنيفات'!$A$5:$A$24,B48&amp;"")=0,"تصنيف غير موجود في القائمة",""))</f>
        <v/>
      </c>
    </row>
    <row r="49">
      <c r="A49" s="25" t="n"/>
      <c r="B49" s="5" t="n"/>
      <c r="C49" s="5" t="n"/>
      <c r="D49" s="24" t="n"/>
      <c r="E49" s="5" t="n"/>
      <c r="F49" s="6">
        <f>IF(B49&amp;""="","",IF(COUNTIF('التصنيفات'!$A$5:$A$24,B49&amp;"")=0,"تصنيف غير موجود في القائمة",""))</f>
        <v/>
      </c>
    </row>
    <row r="50">
      <c r="A50" s="25" t="n"/>
      <c r="B50" s="5" t="n"/>
      <c r="C50" s="5" t="n"/>
      <c r="D50" s="24" t="n"/>
      <c r="E50" s="5" t="n"/>
      <c r="F50" s="6">
        <f>IF(B50&amp;""="","",IF(COUNTIF('التصنيفات'!$A$5:$A$24,B50&amp;"")=0,"تصنيف غير موجود في القائمة",""))</f>
        <v/>
      </c>
    </row>
    <row r="51">
      <c r="A51" s="25" t="n"/>
      <c r="B51" s="5" t="n"/>
      <c r="C51" s="5" t="n"/>
      <c r="D51" s="24" t="n"/>
      <c r="E51" s="5" t="n"/>
      <c r="F51" s="6">
        <f>IF(B51&amp;""="","",IF(COUNTIF('التصنيفات'!$A$5:$A$24,B51&amp;"")=0,"تصنيف غير موجود في القائمة",""))</f>
        <v/>
      </c>
    </row>
    <row r="52">
      <c r="A52" s="25" t="n"/>
      <c r="B52" s="5" t="n"/>
      <c r="C52" s="5" t="n"/>
      <c r="D52" s="24" t="n"/>
      <c r="E52" s="5" t="n"/>
      <c r="F52" s="6">
        <f>IF(B52&amp;""="","",IF(COUNTIF('التصنيفات'!$A$5:$A$24,B52&amp;"")=0,"تصنيف غير موجود في القائمة",""))</f>
        <v/>
      </c>
    </row>
    <row r="53">
      <c r="A53" s="25" t="n"/>
      <c r="B53" s="5" t="n"/>
      <c r="C53" s="5" t="n"/>
      <c r="D53" s="24" t="n"/>
      <c r="E53" s="5" t="n"/>
      <c r="F53" s="6">
        <f>IF(B53&amp;""="","",IF(COUNTIF('التصنيفات'!$A$5:$A$24,B53&amp;"")=0,"تصنيف غير موجود في القائمة",""))</f>
        <v/>
      </c>
    </row>
    <row r="54">
      <c r="A54" s="25" t="n"/>
      <c r="B54" s="5" t="n"/>
      <c r="C54" s="5" t="n"/>
      <c r="D54" s="24" t="n"/>
      <c r="E54" s="5" t="n"/>
      <c r="F54" s="6">
        <f>IF(B54&amp;""="","",IF(COUNTIF('التصنيفات'!$A$5:$A$24,B54&amp;"")=0,"تصنيف غير موجود في القائمة",""))</f>
        <v/>
      </c>
    </row>
    <row r="55">
      <c r="A55" s="25" t="n"/>
      <c r="B55" s="5" t="n"/>
      <c r="C55" s="5" t="n"/>
      <c r="D55" s="24" t="n"/>
      <c r="E55" s="5" t="n"/>
      <c r="F55" s="6">
        <f>IF(B55&amp;""="","",IF(COUNTIF('التصنيفات'!$A$5:$A$24,B55&amp;"")=0,"تصنيف غير موجود في القائمة",""))</f>
        <v/>
      </c>
    </row>
    <row r="56">
      <c r="A56" s="25" t="n"/>
      <c r="B56" s="5" t="n"/>
      <c r="C56" s="5" t="n"/>
      <c r="D56" s="24" t="n"/>
      <c r="E56" s="5" t="n"/>
      <c r="F56" s="6">
        <f>IF(B56&amp;""="","",IF(COUNTIF('التصنيفات'!$A$5:$A$24,B56&amp;"")=0,"تصنيف غير موجود في القائمة",""))</f>
        <v/>
      </c>
    </row>
    <row r="57">
      <c r="A57" s="25" t="n"/>
      <c r="B57" s="5" t="n"/>
      <c r="C57" s="5" t="n"/>
      <c r="D57" s="24" t="n"/>
      <c r="E57" s="5" t="n"/>
      <c r="F57" s="6">
        <f>IF(B57&amp;""="","",IF(COUNTIF('التصنيفات'!$A$5:$A$24,B57&amp;"")=0,"تصنيف غير موجود في القائمة",""))</f>
        <v/>
      </c>
    </row>
    <row r="58">
      <c r="A58" s="25" t="n"/>
      <c r="B58" s="5" t="n"/>
      <c r="C58" s="5" t="n"/>
      <c r="D58" s="24" t="n"/>
      <c r="E58" s="5" t="n"/>
      <c r="F58" s="6">
        <f>IF(B58&amp;""="","",IF(COUNTIF('التصنيفات'!$A$5:$A$24,B58&amp;"")=0,"تصنيف غير موجود في القائمة",""))</f>
        <v/>
      </c>
    </row>
    <row r="59">
      <c r="A59" s="25" t="n"/>
      <c r="B59" s="5" t="n"/>
      <c r="C59" s="5" t="n"/>
      <c r="D59" s="24" t="n"/>
      <c r="E59" s="5" t="n"/>
      <c r="F59" s="6">
        <f>IF(B59&amp;""="","",IF(COUNTIF('التصنيفات'!$A$5:$A$24,B59&amp;"")=0,"تصنيف غير موجود في القائمة",""))</f>
        <v/>
      </c>
    </row>
    <row r="60">
      <c r="A60" s="25" t="n"/>
      <c r="B60" s="5" t="n"/>
      <c r="C60" s="5" t="n"/>
      <c r="D60" s="24" t="n"/>
      <c r="E60" s="5" t="n"/>
      <c r="F60" s="6">
        <f>IF(B60&amp;""="","",IF(COUNTIF('التصنيفات'!$A$5:$A$24,B60&amp;"")=0,"تصنيف غير موجود في القائمة",""))</f>
        <v/>
      </c>
    </row>
    <row r="61">
      <c r="A61" s="25" t="n"/>
      <c r="B61" s="5" t="n"/>
      <c r="C61" s="5" t="n"/>
      <c r="D61" s="24" t="n"/>
      <c r="E61" s="5" t="n"/>
      <c r="F61" s="6">
        <f>IF(B61&amp;""="","",IF(COUNTIF('التصنيفات'!$A$5:$A$24,B61&amp;"")=0,"تصنيف غير موجود في القائمة",""))</f>
        <v/>
      </c>
    </row>
    <row r="62">
      <c r="A62" s="25" t="n"/>
      <c r="B62" s="5" t="n"/>
      <c r="C62" s="5" t="n"/>
      <c r="D62" s="24" t="n"/>
      <c r="E62" s="5" t="n"/>
      <c r="F62" s="6">
        <f>IF(B62&amp;""="","",IF(COUNTIF('التصنيفات'!$A$5:$A$24,B62&amp;"")=0,"تصنيف غير موجود في القائمة",""))</f>
        <v/>
      </c>
    </row>
    <row r="63">
      <c r="A63" s="25" t="n"/>
      <c r="B63" s="5" t="n"/>
      <c r="C63" s="5" t="n"/>
      <c r="D63" s="24" t="n"/>
      <c r="E63" s="5" t="n"/>
      <c r="F63" s="6">
        <f>IF(B63&amp;""="","",IF(COUNTIF('التصنيفات'!$A$5:$A$24,B63&amp;"")=0,"تصنيف غير موجود في القائمة",""))</f>
        <v/>
      </c>
    </row>
    <row r="64">
      <c r="A64" s="25" t="n"/>
      <c r="B64" s="5" t="n"/>
      <c r="C64" s="5" t="n"/>
      <c r="D64" s="24" t="n"/>
      <c r="E64" s="5" t="n"/>
      <c r="F64" s="6">
        <f>IF(B64&amp;""="","",IF(COUNTIF('التصنيفات'!$A$5:$A$24,B64&amp;"")=0,"تصنيف غير موجود في القائمة",""))</f>
        <v/>
      </c>
    </row>
    <row r="65">
      <c r="A65" s="25" t="n"/>
      <c r="B65" s="5" t="n"/>
      <c r="C65" s="5" t="n"/>
      <c r="D65" s="24" t="n"/>
      <c r="E65" s="5" t="n"/>
      <c r="F65" s="6">
        <f>IF(B65&amp;""="","",IF(COUNTIF('التصنيفات'!$A$5:$A$24,B65&amp;"")=0,"تصنيف غير موجود في القائمة",""))</f>
        <v/>
      </c>
    </row>
    <row r="66">
      <c r="A66" s="25" t="n"/>
      <c r="B66" s="5" t="n"/>
      <c r="C66" s="5" t="n"/>
      <c r="D66" s="24" t="n"/>
      <c r="E66" s="5" t="n"/>
      <c r="F66" s="6">
        <f>IF(B66&amp;""="","",IF(COUNTIF('التصنيفات'!$A$5:$A$24,B66&amp;"")=0,"تصنيف غير موجود في القائمة",""))</f>
        <v/>
      </c>
    </row>
    <row r="67">
      <c r="A67" s="25" t="n"/>
      <c r="B67" s="5" t="n"/>
      <c r="C67" s="5" t="n"/>
      <c r="D67" s="24" t="n"/>
      <c r="E67" s="5" t="n"/>
      <c r="F67" s="6">
        <f>IF(B67&amp;""="","",IF(COUNTIF('التصنيفات'!$A$5:$A$24,B67&amp;"")=0,"تصنيف غير موجود في القائمة",""))</f>
        <v/>
      </c>
    </row>
    <row r="68">
      <c r="A68" s="25" t="n"/>
      <c r="B68" s="5" t="n"/>
      <c r="C68" s="5" t="n"/>
      <c r="D68" s="24" t="n"/>
      <c r="E68" s="5" t="n"/>
      <c r="F68" s="6">
        <f>IF(B68&amp;""="","",IF(COUNTIF('التصنيفات'!$A$5:$A$24,B68&amp;"")=0,"تصنيف غير موجود في القائمة",""))</f>
        <v/>
      </c>
    </row>
    <row r="69">
      <c r="A69" s="25" t="n"/>
      <c r="B69" s="5" t="n"/>
      <c r="C69" s="5" t="n"/>
      <c r="D69" s="24" t="n"/>
      <c r="E69" s="5" t="n"/>
      <c r="F69" s="6">
        <f>IF(B69&amp;""="","",IF(COUNTIF('التصنيفات'!$A$5:$A$24,B69&amp;"")=0,"تصنيف غير موجود في القائمة",""))</f>
        <v/>
      </c>
    </row>
    <row r="70">
      <c r="A70" s="25" t="n"/>
      <c r="B70" s="5" t="n"/>
      <c r="C70" s="5" t="n"/>
      <c r="D70" s="24" t="n"/>
      <c r="E70" s="5" t="n"/>
      <c r="F70" s="6">
        <f>IF(B70&amp;""="","",IF(COUNTIF('التصنيفات'!$A$5:$A$24,B70&amp;"")=0,"تصنيف غير موجود في القائمة",""))</f>
        <v/>
      </c>
    </row>
    <row r="71">
      <c r="A71" s="25" t="n"/>
      <c r="B71" s="5" t="n"/>
      <c r="C71" s="5" t="n"/>
      <c r="D71" s="24" t="n"/>
      <c r="E71" s="5" t="n"/>
      <c r="F71" s="6">
        <f>IF(B71&amp;""="","",IF(COUNTIF('التصنيفات'!$A$5:$A$24,B71&amp;"")=0,"تصنيف غير موجود في القائمة",""))</f>
        <v/>
      </c>
    </row>
    <row r="72">
      <c r="A72" s="25" t="n"/>
      <c r="B72" s="5" t="n"/>
      <c r="C72" s="5" t="n"/>
      <c r="D72" s="24" t="n"/>
      <c r="E72" s="5" t="n"/>
      <c r="F72" s="6">
        <f>IF(B72&amp;""="","",IF(COUNTIF('التصنيفات'!$A$5:$A$24,B72&amp;"")=0,"تصنيف غير موجود في القائمة",""))</f>
        <v/>
      </c>
    </row>
    <row r="73">
      <c r="A73" s="25" t="n"/>
      <c r="B73" s="5" t="n"/>
      <c r="C73" s="5" t="n"/>
      <c r="D73" s="24" t="n"/>
      <c r="E73" s="5" t="n"/>
      <c r="F73" s="6">
        <f>IF(B73&amp;""="","",IF(COUNTIF('التصنيفات'!$A$5:$A$24,B73&amp;"")=0,"تصنيف غير موجود في القائمة",""))</f>
        <v/>
      </c>
    </row>
    <row r="74">
      <c r="A74" s="25" t="n"/>
      <c r="B74" s="5" t="n"/>
      <c r="C74" s="5" t="n"/>
      <c r="D74" s="24" t="n"/>
      <c r="E74" s="5" t="n"/>
      <c r="F74" s="6">
        <f>IF(B74&amp;""="","",IF(COUNTIF('التصنيفات'!$A$5:$A$24,B74&amp;"")=0,"تصنيف غير موجود في القائمة",""))</f>
        <v/>
      </c>
    </row>
    <row r="75">
      <c r="A75" s="25" t="n"/>
      <c r="B75" s="5" t="n"/>
      <c r="C75" s="5" t="n"/>
      <c r="D75" s="24" t="n"/>
      <c r="E75" s="5" t="n"/>
      <c r="F75" s="6">
        <f>IF(B75&amp;""="","",IF(COUNTIF('التصنيفات'!$A$5:$A$24,B75&amp;"")=0,"تصنيف غير موجود في القائمة",""))</f>
        <v/>
      </c>
    </row>
    <row r="76">
      <c r="A76" s="25" t="n"/>
      <c r="B76" s="5" t="n"/>
      <c r="C76" s="5" t="n"/>
      <c r="D76" s="24" t="n"/>
      <c r="E76" s="5" t="n"/>
      <c r="F76" s="6">
        <f>IF(B76&amp;""="","",IF(COUNTIF('التصنيفات'!$A$5:$A$24,B76&amp;"")=0,"تصنيف غير موجود في القائمة",""))</f>
        <v/>
      </c>
    </row>
    <row r="77">
      <c r="A77" s="25" t="n"/>
      <c r="B77" s="5" t="n"/>
      <c r="C77" s="5" t="n"/>
      <c r="D77" s="24" t="n"/>
      <c r="E77" s="5" t="n"/>
      <c r="F77" s="6">
        <f>IF(B77&amp;""="","",IF(COUNTIF('التصنيفات'!$A$5:$A$24,B77&amp;"")=0,"تصنيف غير موجود في القائمة",""))</f>
        <v/>
      </c>
    </row>
    <row r="78">
      <c r="A78" s="25" t="n"/>
      <c r="B78" s="5" t="n"/>
      <c r="C78" s="5" t="n"/>
      <c r="D78" s="24" t="n"/>
      <c r="E78" s="5" t="n"/>
      <c r="F78" s="6">
        <f>IF(B78&amp;""="","",IF(COUNTIF('التصنيفات'!$A$5:$A$24,B78&amp;"")=0,"تصنيف غير موجود في القائمة",""))</f>
        <v/>
      </c>
    </row>
    <row r="79">
      <c r="A79" s="25" t="n"/>
      <c r="B79" s="5" t="n"/>
      <c r="C79" s="5" t="n"/>
      <c r="D79" s="24" t="n"/>
      <c r="E79" s="5" t="n"/>
      <c r="F79" s="6">
        <f>IF(B79&amp;""="","",IF(COUNTIF('التصنيفات'!$A$5:$A$24,B79&amp;"")=0,"تصنيف غير موجود في القائمة",""))</f>
        <v/>
      </c>
    </row>
    <row r="80">
      <c r="A80" s="25" t="n"/>
      <c r="B80" s="5" t="n"/>
      <c r="C80" s="5" t="n"/>
      <c r="D80" s="24" t="n"/>
      <c r="E80" s="5" t="n"/>
      <c r="F80" s="6">
        <f>IF(B80&amp;""="","",IF(COUNTIF('التصنيفات'!$A$5:$A$24,B80&amp;"")=0,"تصنيف غير موجود في القائمة",""))</f>
        <v/>
      </c>
    </row>
    <row r="81">
      <c r="A81" s="25" t="n"/>
      <c r="B81" s="5" t="n"/>
      <c r="C81" s="5" t="n"/>
      <c r="D81" s="24" t="n"/>
      <c r="E81" s="5" t="n"/>
      <c r="F81" s="6">
        <f>IF(B81&amp;""="","",IF(COUNTIF('التصنيفات'!$A$5:$A$24,B81&amp;"")=0,"تصنيف غير موجود في القائمة",""))</f>
        <v/>
      </c>
    </row>
    <row r="82">
      <c r="A82" s="25" t="n"/>
      <c r="B82" s="5" t="n"/>
      <c r="C82" s="5" t="n"/>
      <c r="D82" s="24" t="n"/>
      <c r="E82" s="5" t="n"/>
      <c r="F82" s="6">
        <f>IF(B82&amp;""="","",IF(COUNTIF('التصنيفات'!$A$5:$A$24,B82&amp;"")=0,"تصنيف غير موجود في القائمة",""))</f>
        <v/>
      </c>
    </row>
    <row r="83">
      <c r="A83" s="25" t="n"/>
      <c r="B83" s="5" t="n"/>
      <c r="C83" s="5" t="n"/>
      <c r="D83" s="24" t="n"/>
      <c r="E83" s="5" t="n"/>
      <c r="F83" s="6">
        <f>IF(B83&amp;""="","",IF(COUNTIF('التصنيفات'!$A$5:$A$24,B83&amp;"")=0,"تصنيف غير موجود في القائمة",""))</f>
        <v/>
      </c>
    </row>
    <row r="84">
      <c r="A84" s="25" t="n"/>
      <c r="B84" s="5" t="n"/>
      <c r="C84" s="5" t="n"/>
      <c r="D84" s="24" t="n"/>
      <c r="E84" s="5" t="n"/>
      <c r="F84" s="6">
        <f>IF(B84&amp;""="","",IF(COUNTIF('التصنيفات'!$A$5:$A$24,B84&amp;"")=0,"تصنيف غير موجود في القائمة",""))</f>
        <v/>
      </c>
    </row>
    <row r="85">
      <c r="A85" s="25" t="n"/>
      <c r="B85" s="5" t="n"/>
      <c r="C85" s="5" t="n"/>
      <c r="D85" s="24" t="n"/>
      <c r="E85" s="5" t="n"/>
      <c r="F85" s="6">
        <f>IF(B85&amp;""="","",IF(COUNTIF('التصنيفات'!$A$5:$A$24,B85&amp;"")=0,"تصنيف غير موجود في القائمة",""))</f>
        <v/>
      </c>
    </row>
    <row r="86">
      <c r="A86" s="25" t="n"/>
      <c r="B86" s="5" t="n"/>
      <c r="C86" s="5" t="n"/>
      <c r="D86" s="24" t="n"/>
      <c r="E86" s="5" t="n"/>
      <c r="F86" s="6">
        <f>IF(B86&amp;""="","",IF(COUNTIF('التصنيفات'!$A$5:$A$24,B86&amp;"")=0,"تصنيف غير موجود في القائمة",""))</f>
        <v/>
      </c>
    </row>
    <row r="87">
      <c r="A87" s="25" t="n"/>
      <c r="B87" s="5" t="n"/>
      <c r="C87" s="5" t="n"/>
      <c r="D87" s="24" t="n"/>
      <c r="E87" s="5" t="n"/>
      <c r="F87" s="6">
        <f>IF(B87&amp;""="","",IF(COUNTIF('التصنيفات'!$A$5:$A$24,B87&amp;"")=0,"تصنيف غير موجود في القائمة",""))</f>
        <v/>
      </c>
    </row>
    <row r="88">
      <c r="A88" s="25" t="n"/>
      <c r="B88" s="5" t="n"/>
      <c r="C88" s="5" t="n"/>
      <c r="D88" s="24" t="n"/>
      <c r="E88" s="5" t="n"/>
      <c r="F88" s="6">
        <f>IF(B88&amp;""="","",IF(COUNTIF('التصنيفات'!$A$5:$A$24,B88&amp;"")=0,"تصنيف غير موجود في القائمة",""))</f>
        <v/>
      </c>
    </row>
    <row r="89">
      <c r="A89" s="25" t="n"/>
      <c r="B89" s="5" t="n"/>
      <c r="C89" s="5" t="n"/>
      <c r="D89" s="24" t="n"/>
      <c r="E89" s="5" t="n"/>
      <c r="F89" s="6">
        <f>IF(B89&amp;""="","",IF(COUNTIF('التصنيفات'!$A$5:$A$24,B89&amp;"")=0,"تصنيف غير موجود في القائمة",""))</f>
        <v/>
      </c>
    </row>
    <row r="90">
      <c r="A90" s="25" t="n"/>
      <c r="B90" s="5" t="n"/>
      <c r="C90" s="5" t="n"/>
      <c r="D90" s="24" t="n"/>
      <c r="E90" s="5" t="n"/>
      <c r="F90" s="6">
        <f>IF(B90&amp;""="","",IF(COUNTIF('التصنيفات'!$A$5:$A$24,B90&amp;"")=0,"تصنيف غير موجود في القائمة",""))</f>
        <v/>
      </c>
    </row>
    <row r="91">
      <c r="A91" s="25" t="n"/>
      <c r="B91" s="5" t="n"/>
      <c r="C91" s="5" t="n"/>
      <c r="D91" s="24" t="n"/>
      <c r="E91" s="5" t="n"/>
      <c r="F91" s="6">
        <f>IF(B91&amp;""="","",IF(COUNTIF('التصنيفات'!$A$5:$A$24,B91&amp;"")=0,"تصنيف غير موجود في القائمة",""))</f>
        <v/>
      </c>
    </row>
    <row r="92">
      <c r="A92" s="25" t="n"/>
      <c r="B92" s="5" t="n"/>
      <c r="C92" s="5" t="n"/>
      <c r="D92" s="24" t="n"/>
      <c r="E92" s="5" t="n"/>
      <c r="F92" s="6">
        <f>IF(B92&amp;""="","",IF(COUNTIF('التصنيفات'!$A$5:$A$24,B92&amp;"")=0,"تصنيف غير موجود في القائمة",""))</f>
        <v/>
      </c>
    </row>
    <row r="93">
      <c r="A93" s="25" t="n"/>
      <c r="B93" s="5" t="n"/>
      <c r="C93" s="5" t="n"/>
      <c r="D93" s="24" t="n"/>
      <c r="E93" s="5" t="n"/>
      <c r="F93" s="6">
        <f>IF(B93&amp;""="","",IF(COUNTIF('التصنيفات'!$A$5:$A$24,B93&amp;"")=0,"تصنيف غير موجود في القائمة",""))</f>
        <v/>
      </c>
    </row>
    <row r="94">
      <c r="A94" s="25" t="n"/>
      <c r="B94" s="5" t="n"/>
      <c r="C94" s="5" t="n"/>
      <c r="D94" s="24" t="n"/>
      <c r="E94" s="5" t="n"/>
      <c r="F94" s="6">
        <f>IF(B94&amp;""="","",IF(COUNTIF('التصنيفات'!$A$5:$A$24,B94&amp;"")=0,"تصنيف غير موجود في القائمة",""))</f>
        <v/>
      </c>
    </row>
    <row r="95">
      <c r="A95" s="25" t="n"/>
      <c r="B95" s="5" t="n"/>
      <c r="C95" s="5" t="n"/>
      <c r="D95" s="24" t="n"/>
      <c r="E95" s="5" t="n"/>
      <c r="F95" s="6">
        <f>IF(B95&amp;""="","",IF(COUNTIF('التصنيفات'!$A$5:$A$24,B95&amp;"")=0,"تصنيف غير موجود في القائمة",""))</f>
        <v/>
      </c>
    </row>
    <row r="96">
      <c r="A96" s="25" t="n"/>
      <c r="B96" s="5" t="n"/>
      <c r="C96" s="5" t="n"/>
      <c r="D96" s="24" t="n"/>
      <c r="E96" s="5" t="n"/>
      <c r="F96" s="6">
        <f>IF(B96&amp;""="","",IF(COUNTIF('التصنيفات'!$A$5:$A$24,B96&amp;"")=0,"تصنيف غير موجود في القائمة",""))</f>
        <v/>
      </c>
    </row>
    <row r="97">
      <c r="A97" s="25" t="n"/>
      <c r="B97" s="5" t="n"/>
      <c r="C97" s="5" t="n"/>
      <c r="D97" s="24" t="n"/>
      <c r="E97" s="5" t="n"/>
      <c r="F97" s="6">
        <f>IF(B97&amp;""="","",IF(COUNTIF('التصنيفات'!$A$5:$A$24,B97&amp;"")=0,"تصنيف غير موجود في القائمة",""))</f>
        <v/>
      </c>
    </row>
    <row r="98">
      <c r="A98" s="25" t="n"/>
      <c r="B98" s="5" t="n"/>
      <c r="C98" s="5" t="n"/>
      <c r="D98" s="24" t="n"/>
      <c r="E98" s="5" t="n"/>
      <c r="F98" s="6">
        <f>IF(B98&amp;""="","",IF(COUNTIF('التصنيفات'!$A$5:$A$24,B98&amp;"")=0,"تصنيف غير موجود في القائمة",""))</f>
        <v/>
      </c>
    </row>
    <row r="99">
      <c r="A99" s="25" t="n"/>
      <c r="B99" s="5" t="n"/>
      <c r="C99" s="5" t="n"/>
      <c r="D99" s="24" t="n"/>
      <c r="E99" s="5" t="n"/>
      <c r="F99" s="6">
        <f>IF(B99&amp;""="","",IF(COUNTIF('التصنيفات'!$A$5:$A$24,B99&amp;"")=0,"تصنيف غير موجود في القائمة",""))</f>
        <v/>
      </c>
    </row>
    <row r="100">
      <c r="A100" s="25" t="n"/>
      <c r="B100" s="5" t="n"/>
      <c r="C100" s="5" t="n"/>
      <c r="D100" s="24" t="n"/>
      <c r="E100" s="5" t="n"/>
      <c r="F100" s="6">
        <f>IF(B100&amp;""="","",IF(COUNTIF('التصنيفات'!$A$5:$A$24,B100&amp;"")=0,"تصنيف غير موجود في القائمة",""))</f>
        <v/>
      </c>
    </row>
    <row r="101">
      <c r="A101" s="25" t="n"/>
      <c r="B101" s="5" t="n"/>
      <c r="C101" s="5" t="n"/>
      <c r="D101" s="24" t="n"/>
      <c r="E101" s="5" t="n"/>
      <c r="F101" s="6">
        <f>IF(B101&amp;""="","",IF(COUNTIF('التصنيفات'!$A$5:$A$24,B101&amp;"")=0,"تصنيف غير موجود في القائمة",""))</f>
        <v/>
      </c>
    </row>
    <row r="102">
      <c r="A102" s="25" t="n"/>
      <c r="B102" s="5" t="n"/>
      <c r="C102" s="5" t="n"/>
      <c r="D102" s="24" t="n"/>
      <c r="E102" s="5" t="n"/>
      <c r="F102" s="6">
        <f>IF(B102&amp;""="","",IF(COUNTIF('التصنيفات'!$A$5:$A$24,B102&amp;"")=0,"تصنيف غير موجود في القائمة",""))</f>
        <v/>
      </c>
    </row>
    <row r="103">
      <c r="A103" s="25" t="n"/>
      <c r="B103" s="5" t="n"/>
      <c r="C103" s="5" t="n"/>
      <c r="D103" s="24" t="n"/>
      <c r="E103" s="5" t="n"/>
      <c r="F103" s="6">
        <f>IF(B103&amp;""="","",IF(COUNTIF('التصنيفات'!$A$5:$A$24,B103&amp;"")=0,"تصنيف غير موجود في القائمة",""))</f>
        <v/>
      </c>
    </row>
    <row r="104">
      <c r="A104" s="25" t="n"/>
      <c r="B104" s="5" t="n"/>
      <c r="C104" s="5" t="n"/>
      <c r="D104" s="24" t="n"/>
      <c r="E104" s="5" t="n"/>
      <c r="F104" s="6">
        <f>IF(B104&amp;""="","",IF(COUNTIF('التصنيفات'!$A$5:$A$24,B104&amp;"")=0,"تصنيف غير موجود في القائمة",""))</f>
        <v/>
      </c>
    </row>
    <row r="105">
      <c r="A105" s="25" t="n"/>
      <c r="B105" s="5" t="n"/>
      <c r="C105" s="5" t="n"/>
      <c r="D105" s="24" t="n"/>
      <c r="E105" s="5" t="n"/>
      <c r="F105" s="6">
        <f>IF(B105&amp;""="","",IF(COUNTIF('التصنيفات'!$A$5:$A$24,B105&amp;"")=0,"تصنيف غير موجود في القائمة",""))</f>
        <v/>
      </c>
    </row>
    <row r="106">
      <c r="A106" s="25" t="n"/>
      <c r="B106" s="5" t="n"/>
      <c r="C106" s="5" t="n"/>
      <c r="D106" s="24" t="n"/>
      <c r="E106" s="5" t="n"/>
      <c r="F106" s="6">
        <f>IF(B106&amp;""="","",IF(COUNTIF('التصنيفات'!$A$5:$A$24,B106&amp;"")=0,"تصنيف غير موجود في القائمة",""))</f>
        <v/>
      </c>
    </row>
    <row r="107">
      <c r="A107" s="25" t="n"/>
      <c r="B107" s="5" t="n"/>
      <c r="C107" s="5" t="n"/>
      <c r="D107" s="24" t="n"/>
      <c r="E107" s="5" t="n"/>
      <c r="F107" s="6">
        <f>IF(B107&amp;""="","",IF(COUNTIF('التصنيفات'!$A$5:$A$24,B107&amp;"")=0,"تصنيف غير موجود في القائمة",""))</f>
        <v/>
      </c>
    </row>
    <row r="108">
      <c r="A108" s="25" t="n"/>
      <c r="B108" s="5" t="n"/>
      <c r="C108" s="5" t="n"/>
      <c r="D108" s="24" t="n"/>
      <c r="E108" s="5" t="n"/>
      <c r="F108" s="6">
        <f>IF(B108&amp;""="","",IF(COUNTIF('التصنيفات'!$A$5:$A$24,B108&amp;"")=0,"تصنيف غير موجود في القائمة",""))</f>
        <v/>
      </c>
    </row>
    <row r="109">
      <c r="A109" s="25" t="n"/>
      <c r="B109" s="5" t="n"/>
      <c r="C109" s="5" t="n"/>
      <c r="D109" s="24" t="n"/>
      <c r="E109" s="5" t="n"/>
      <c r="F109" s="6">
        <f>IF(B109&amp;""="","",IF(COUNTIF('التصنيفات'!$A$5:$A$24,B109&amp;"")=0,"تصنيف غير موجود في القائمة",""))</f>
        <v/>
      </c>
    </row>
    <row r="110">
      <c r="A110" s="25" t="n"/>
      <c r="B110" s="5" t="n"/>
      <c r="C110" s="5" t="n"/>
      <c r="D110" s="24" t="n"/>
      <c r="E110" s="5" t="n"/>
      <c r="F110" s="6">
        <f>IF(B110&amp;""="","",IF(COUNTIF('التصنيفات'!$A$5:$A$24,B110&amp;"")=0,"تصنيف غير موجود في القائمة",""))</f>
        <v/>
      </c>
    </row>
    <row r="111">
      <c r="A111" s="25" t="n"/>
      <c r="B111" s="5" t="n"/>
      <c r="C111" s="5" t="n"/>
      <c r="D111" s="24" t="n"/>
      <c r="E111" s="5" t="n"/>
      <c r="F111" s="6">
        <f>IF(B111&amp;""="","",IF(COUNTIF('التصنيفات'!$A$5:$A$24,B111&amp;"")=0,"تصنيف غير موجود في القائمة",""))</f>
        <v/>
      </c>
    </row>
    <row r="112">
      <c r="A112" s="25" t="n"/>
      <c r="B112" s="5" t="n"/>
      <c r="C112" s="5" t="n"/>
      <c r="D112" s="24" t="n"/>
      <c r="E112" s="5" t="n"/>
      <c r="F112" s="6">
        <f>IF(B112&amp;""="","",IF(COUNTIF('التصنيفات'!$A$5:$A$24,B112&amp;"")=0,"تصنيف غير موجود في القائمة",""))</f>
        <v/>
      </c>
    </row>
    <row r="113">
      <c r="A113" s="25" t="n"/>
      <c r="B113" s="5" t="n"/>
      <c r="C113" s="5" t="n"/>
      <c r="D113" s="24" t="n"/>
      <c r="E113" s="5" t="n"/>
      <c r="F113" s="6">
        <f>IF(B113&amp;""="","",IF(COUNTIF('التصنيفات'!$A$5:$A$24,B113&amp;"")=0,"تصنيف غير موجود في القائمة",""))</f>
        <v/>
      </c>
    </row>
    <row r="114">
      <c r="A114" s="25" t="n"/>
      <c r="B114" s="5" t="n"/>
      <c r="C114" s="5" t="n"/>
      <c r="D114" s="24" t="n"/>
      <c r="E114" s="5" t="n"/>
      <c r="F114" s="6">
        <f>IF(B114&amp;""="","",IF(COUNTIF('التصنيفات'!$A$5:$A$24,B114&amp;"")=0,"تصنيف غير موجود في القائمة",""))</f>
        <v/>
      </c>
    </row>
    <row r="115">
      <c r="A115" s="25" t="n"/>
      <c r="B115" s="5" t="n"/>
      <c r="C115" s="5" t="n"/>
      <c r="D115" s="24" t="n"/>
      <c r="E115" s="5" t="n"/>
      <c r="F115" s="6">
        <f>IF(B115&amp;""="","",IF(COUNTIF('التصنيفات'!$A$5:$A$24,B115&amp;"")=0,"تصنيف غير موجود في القائمة",""))</f>
        <v/>
      </c>
    </row>
    <row r="116">
      <c r="A116" s="25" t="n"/>
      <c r="B116" s="5" t="n"/>
      <c r="C116" s="5" t="n"/>
      <c r="D116" s="24" t="n"/>
      <c r="E116" s="5" t="n"/>
      <c r="F116" s="6">
        <f>IF(B116&amp;""="","",IF(COUNTIF('التصنيفات'!$A$5:$A$24,B116&amp;"")=0,"تصنيف غير موجود في القائمة",""))</f>
        <v/>
      </c>
    </row>
    <row r="117">
      <c r="A117" s="25" t="n"/>
      <c r="B117" s="5" t="n"/>
      <c r="C117" s="5" t="n"/>
      <c r="D117" s="24" t="n"/>
      <c r="E117" s="5" t="n"/>
      <c r="F117" s="6">
        <f>IF(B117&amp;""="","",IF(COUNTIF('التصنيفات'!$A$5:$A$24,B117&amp;"")=0,"تصنيف غير موجود في القائمة",""))</f>
        <v/>
      </c>
    </row>
    <row r="118">
      <c r="A118" s="25" t="n"/>
      <c r="B118" s="5" t="n"/>
      <c r="C118" s="5" t="n"/>
      <c r="D118" s="24" t="n"/>
      <c r="E118" s="5" t="n"/>
      <c r="F118" s="6">
        <f>IF(B118&amp;""="","",IF(COUNTIF('التصنيفات'!$A$5:$A$24,B118&amp;"")=0,"تصنيف غير موجود في القائمة",""))</f>
        <v/>
      </c>
    </row>
    <row r="119">
      <c r="A119" s="25" t="n"/>
      <c r="B119" s="5" t="n"/>
      <c r="C119" s="5" t="n"/>
      <c r="D119" s="24" t="n"/>
      <c r="E119" s="5" t="n"/>
      <c r="F119" s="6">
        <f>IF(B119&amp;""="","",IF(COUNTIF('التصنيفات'!$A$5:$A$24,B119&amp;"")=0,"تصنيف غير موجود في القائمة",""))</f>
        <v/>
      </c>
    </row>
    <row r="120">
      <c r="A120" s="25" t="n"/>
      <c r="B120" s="5" t="n"/>
      <c r="C120" s="5" t="n"/>
      <c r="D120" s="24" t="n"/>
      <c r="E120" s="5" t="n"/>
      <c r="F120" s="6">
        <f>IF(B120&amp;""="","",IF(COUNTIF('التصنيفات'!$A$5:$A$24,B120&amp;"")=0,"تصنيف غير موجود في القائمة",""))</f>
        <v/>
      </c>
    </row>
    <row r="121">
      <c r="A121" s="25" t="n"/>
      <c r="B121" s="5" t="n"/>
      <c r="C121" s="5" t="n"/>
      <c r="D121" s="24" t="n"/>
      <c r="E121" s="5" t="n"/>
      <c r="F121" s="6">
        <f>IF(B121&amp;""="","",IF(COUNTIF('التصنيفات'!$A$5:$A$24,B121&amp;"")=0,"تصنيف غير موجود في القائمة",""))</f>
        <v/>
      </c>
    </row>
    <row r="122">
      <c r="A122" s="25" t="n"/>
      <c r="B122" s="5" t="n"/>
      <c r="C122" s="5" t="n"/>
      <c r="D122" s="24" t="n"/>
      <c r="E122" s="5" t="n"/>
      <c r="F122" s="6">
        <f>IF(B122&amp;""="","",IF(COUNTIF('التصنيفات'!$A$5:$A$24,B122&amp;"")=0,"تصنيف غير موجود في القائمة",""))</f>
        <v/>
      </c>
    </row>
    <row r="123">
      <c r="A123" s="25" t="n"/>
      <c r="B123" s="5" t="n"/>
      <c r="C123" s="5" t="n"/>
      <c r="D123" s="24" t="n"/>
      <c r="E123" s="5" t="n"/>
      <c r="F123" s="6">
        <f>IF(B123&amp;""="","",IF(COUNTIF('التصنيفات'!$A$5:$A$24,B123&amp;"")=0,"تصنيف غير موجود في القائمة",""))</f>
        <v/>
      </c>
    </row>
    <row r="124">
      <c r="A124" s="25" t="n"/>
      <c r="B124" s="5" t="n"/>
      <c r="C124" s="5" t="n"/>
      <c r="D124" s="24" t="n"/>
      <c r="E124" s="5" t="n"/>
      <c r="F124" s="6">
        <f>IF(B124&amp;""="","",IF(COUNTIF('التصنيفات'!$A$5:$A$24,B124&amp;"")=0,"تصنيف غير موجود في القائمة",""))</f>
        <v/>
      </c>
    </row>
    <row r="125">
      <c r="A125" s="25" t="n"/>
      <c r="B125" s="5" t="n"/>
      <c r="C125" s="5" t="n"/>
      <c r="D125" s="24" t="n"/>
      <c r="E125" s="5" t="n"/>
      <c r="F125" s="6">
        <f>IF(B125&amp;""="","",IF(COUNTIF('التصنيفات'!$A$5:$A$24,B125&amp;"")=0,"تصنيف غير موجود في القائمة",""))</f>
        <v/>
      </c>
    </row>
    <row r="126">
      <c r="A126" s="25" t="n"/>
      <c r="B126" s="5" t="n"/>
      <c r="C126" s="5" t="n"/>
      <c r="D126" s="24" t="n"/>
      <c r="E126" s="5" t="n"/>
      <c r="F126" s="6">
        <f>IF(B126&amp;""="","",IF(COUNTIF('التصنيفات'!$A$5:$A$24,B126&amp;"")=0,"تصنيف غير موجود في القائمة",""))</f>
        <v/>
      </c>
    </row>
    <row r="127">
      <c r="A127" s="25" t="n"/>
      <c r="B127" s="5" t="n"/>
      <c r="C127" s="5" t="n"/>
      <c r="D127" s="24" t="n"/>
      <c r="E127" s="5" t="n"/>
      <c r="F127" s="6">
        <f>IF(B127&amp;""="","",IF(COUNTIF('التصنيفات'!$A$5:$A$24,B127&amp;"")=0,"تصنيف غير موجود في القائمة",""))</f>
        <v/>
      </c>
    </row>
    <row r="128">
      <c r="A128" s="25" t="n"/>
      <c r="B128" s="5" t="n"/>
      <c r="C128" s="5" t="n"/>
      <c r="D128" s="24" t="n"/>
      <c r="E128" s="5" t="n"/>
      <c r="F128" s="6">
        <f>IF(B128&amp;""="","",IF(COUNTIF('التصنيفات'!$A$5:$A$24,B128&amp;"")=0,"تصنيف غير موجود في القائمة",""))</f>
        <v/>
      </c>
    </row>
    <row r="129">
      <c r="A129" s="25" t="n"/>
      <c r="B129" s="5" t="n"/>
      <c r="C129" s="5" t="n"/>
      <c r="D129" s="24" t="n"/>
      <c r="E129" s="5" t="n"/>
      <c r="F129" s="6">
        <f>IF(B129&amp;""="","",IF(COUNTIF('التصنيفات'!$A$5:$A$24,B129&amp;"")=0,"تصنيف غير موجود في القائمة",""))</f>
        <v/>
      </c>
    </row>
    <row r="130">
      <c r="A130" s="25" t="n"/>
      <c r="B130" s="5" t="n"/>
      <c r="C130" s="5" t="n"/>
      <c r="D130" s="24" t="n"/>
      <c r="E130" s="5" t="n"/>
      <c r="F130" s="6">
        <f>IF(B130&amp;""="","",IF(COUNTIF('التصنيفات'!$A$5:$A$24,B130&amp;"")=0,"تصنيف غير موجود في القائمة",""))</f>
        <v/>
      </c>
    </row>
    <row r="131">
      <c r="A131" s="25" t="n"/>
      <c r="B131" s="5" t="n"/>
      <c r="C131" s="5" t="n"/>
      <c r="D131" s="24" t="n"/>
      <c r="E131" s="5" t="n"/>
      <c r="F131" s="6">
        <f>IF(B131&amp;""="","",IF(COUNTIF('التصنيفات'!$A$5:$A$24,B131&amp;"")=0,"تصنيف غير موجود في القائمة",""))</f>
        <v/>
      </c>
    </row>
    <row r="132">
      <c r="A132" s="25" t="n"/>
      <c r="B132" s="5" t="n"/>
      <c r="C132" s="5" t="n"/>
      <c r="D132" s="24" t="n"/>
      <c r="E132" s="5" t="n"/>
      <c r="F132" s="6">
        <f>IF(B132&amp;""="","",IF(COUNTIF('التصنيفات'!$A$5:$A$24,B132&amp;"")=0,"تصنيف غير موجود في القائمة",""))</f>
        <v/>
      </c>
    </row>
    <row r="133">
      <c r="A133" s="25" t="n"/>
      <c r="B133" s="5" t="n"/>
      <c r="C133" s="5" t="n"/>
      <c r="D133" s="24" t="n"/>
      <c r="E133" s="5" t="n"/>
      <c r="F133" s="6">
        <f>IF(B133&amp;""="","",IF(COUNTIF('التصنيفات'!$A$5:$A$24,B133&amp;"")=0,"تصنيف غير موجود في القائمة",""))</f>
        <v/>
      </c>
    </row>
    <row r="134">
      <c r="A134" s="25" t="n"/>
      <c r="B134" s="5" t="n"/>
      <c r="C134" s="5" t="n"/>
      <c r="D134" s="24" t="n"/>
      <c r="E134" s="5" t="n"/>
      <c r="F134" s="6">
        <f>IF(B134&amp;""="","",IF(COUNTIF('التصنيفات'!$A$5:$A$24,B134&amp;"")=0,"تصنيف غير موجود في القائمة",""))</f>
        <v/>
      </c>
    </row>
    <row r="135">
      <c r="A135" s="25" t="n"/>
      <c r="B135" s="5" t="n"/>
      <c r="C135" s="5" t="n"/>
      <c r="D135" s="24" t="n"/>
      <c r="E135" s="5" t="n"/>
      <c r="F135" s="6">
        <f>IF(B135&amp;""="","",IF(COUNTIF('التصنيفات'!$A$5:$A$24,B135&amp;"")=0,"تصنيف غير موجود في القائمة",""))</f>
        <v/>
      </c>
    </row>
    <row r="136">
      <c r="A136" s="25" t="n"/>
      <c r="B136" s="5" t="n"/>
      <c r="C136" s="5" t="n"/>
      <c r="D136" s="24" t="n"/>
      <c r="E136" s="5" t="n"/>
      <c r="F136" s="6">
        <f>IF(B136&amp;""="","",IF(COUNTIF('التصنيفات'!$A$5:$A$24,B136&amp;"")=0,"تصنيف غير موجود في القائمة",""))</f>
        <v/>
      </c>
    </row>
    <row r="137">
      <c r="A137" s="25" t="n"/>
      <c r="B137" s="5" t="n"/>
      <c r="C137" s="5" t="n"/>
      <c r="D137" s="24" t="n"/>
      <c r="E137" s="5" t="n"/>
      <c r="F137" s="6">
        <f>IF(B137&amp;""="","",IF(COUNTIF('التصنيفات'!$A$5:$A$24,B137&amp;"")=0,"تصنيف غير موجود في القائمة",""))</f>
        <v/>
      </c>
    </row>
    <row r="138">
      <c r="A138" s="25" t="n"/>
      <c r="B138" s="5" t="n"/>
      <c r="C138" s="5" t="n"/>
      <c r="D138" s="24" t="n"/>
      <c r="E138" s="5" t="n"/>
      <c r="F138" s="6">
        <f>IF(B138&amp;""="","",IF(COUNTIF('التصنيفات'!$A$5:$A$24,B138&amp;"")=0,"تصنيف غير موجود في القائمة",""))</f>
        <v/>
      </c>
    </row>
    <row r="139">
      <c r="A139" s="25" t="n"/>
      <c r="B139" s="5" t="n"/>
      <c r="C139" s="5" t="n"/>
      <c r="D139" s="24" t="n"/>
      <c r="E139" s="5" t="n"/>
      <c r="F139" s="6">
        <f>IF(B139&amp;""="","",IF(COUNTIF('التصنيفات'!$A$5:$A$24,B139&amp;"")=0,"تصنيف غير موجود في القائمة",""))</f>
        <v/>
      </c>
    </row>
    <row r="140">
      <c r="A140" s="25" t="n"/>
      <c r="B140" s="5" t="n"/>
      <c r="C140" s="5" t="n"/>
      <c r="D140" s="24" t="n"/>
      <c r="E140" s="5" t="n"/>
      <c r="F140" s="6">
        <f>IF(B140&amp;""="","",IF(COUNTIF('التصنيفات'!$A$5:$A$24,B140&amp;"")=0,"تصنيف غير موجود في القائمة",""))</f>
        <v/>
      </c>
    </row>
    <row r="141">
      <c r="A141" s="25" t="n"/>
      <c r="B141" s="5" t="n"/>
      <c r="C141" s="5" t="n"/>
      <c r="D141" s="24" t="n"/>
      <c r="E141" s="5" t="n"/>
      <c r="F141" s="6">
        <f>IF(B141&amp;""="","",IF(COUNTIF('التصنيفات'!$A$5:$A$24,B141&amp;"")=0,"تصنيف غير موجود في القائمة",""))</f>
        <v/>
      </c>
    </row>
    <row r="142">
      <c r="A142" s="25" t="n"/>
      <c r="B142" s="5" t="n"/>
      <c r="C142" s="5" t="n"/>
      <c r="D142" s="24" t="n"/>
      <c r="E142" s="5" t="n"/>
      <c r="F142" s="6">
        <f>IF(B142&amp;""="","",IF(COUNTIF('التصنيفات'!$A$5:$A$24,B142&amp;"")=0,"تصنيف غير موجود في القائمة",""))</f>
        <v/>
      </c>
    </row>
    <row r="143">
      <c r="A143" s="25" t="n"/>
      <c r="B143" s="5" t="n"/>
      <c r="C143" s="5" t="n"/>
      <c r="D143" s="24" t="n"/>
      <c r="E143" s="5" t="n"/>
      <c r="F143" s="6">
        <f>IF(B143&amp;""="","",IF(COUNTIF('التصنيفات'!$A$5:$A$24,B143&amp;"")=0,"تصنيف غير موجود في القائمة",""))</f>
        <v/>
      </c>
    </row>
    <row r="144">
      <c r="A144" s="25" t="n"/>
      <c r="B144" s="5" t="n"/>
      <c r="C144" s="5" t="n"/>
      <c r="D144" s="24" t="n"/>
      <c r="E144" s="5" t="n"/>
      <c r="F144" s="6">
        <f>IF(B144&amp;""="","",IF(COUNTIF('التصنيفات'!$A$5:$A$24,B144&amp;"")=0,"تصنيف غير موجود في القائمة",""))</f>
        <v/>
      </c>
    </row>
    <row r="145">
      <c r="A145" s="25" t="n"/>
      <c r="B145" s="5" t="n"/>
      <c r="C145" s="5" t="n"/>
      <c r="D145" s="24" t="n"/>
      <c r="E145" s="5" t="n"/>
      <c r="F145" s="6">
        <f>IF(B145&amp;""="","",IF(COUNTIF('التصنيفات'!$A$5:$A$24,B145&amp;"")=0,"تصنيف غير موجود في القائمة",""))</f>
        <v/>
      </c>
    </row>
    <row r="146">
      <c r="A146" s="25" t="n"/>
      <c r="B146" s="5" t="n"/>
      <c r="C146" s="5" t="n"/>
      <c r="D146" s="24" t="n"/>
      <c r="E146" s="5" t="n"/>
      <c r="F146" s="6">
        <f>IF(B146&amp;""="","",IF(COUNTIF('التصنيفات'!$A$5:$A$24,B146&amp;"")=0,"تصنيف غير موجود في القائمة",""))</f>
        <v/>
      </c>
    </row>
    <row r="147">
      <c r="A147" s="25" t="n"/>
      <c r="B147" s="5" t="n"/>
      <c r="C147" s="5" t="n"/>
      <c r="D147" s="24" t="n"/>
      <c r="E147" s="5" t="n"/>
      <c r="F147" s="6">
        <f>IF(B147&amp;""="","",IF(COUNTIF('التصنيفات'!$A$5:$A$24,B147&amp;"")=0,"تصنيف غير موجود في القائمة",""))</f>
        <v/>
      </c>
    </row>
    <row r="148">
      <c r="A148" s="25" t="n"/>
      <c r="B148" s="5" t="n"/>
      <c r="C148" s="5" t="n"/>
      <c r="D148" s="24" t="n"/>
      <c r="E148" s="5" t="n"/>
      <c r="F148" s="6">
        <f>IF(B148&amp;""="","",IF(COUNTIF('التصنيفات'!$A$5:$A$24,B148&amp;"")=0,"تصنيف غير موجود في القائمة",""))</f>
        <v/>
      </c>
    </row>
    <row r="149">
      <c r="A149" s="25" t="n"/>
      <c r="B149" s="5" t="n"/>
      <c r="C149" s="5" t="n"/>
      <c r="D149" s="24" t="n"/>
      <c r="E149" s="5" t="n"/>
      <c r="F149" s="6">
        <f>IF(B149&amp;""="","",IF(COUNTIF('التصنيفات'!$A$5:$A$24,B149&amp;"")=0,"تصنيف غير موجود في القائمة",""))</f>
        <v/>
      </c>
    </row>
    <row r="150">
      <c r="A150" s="25" t="n"/>
      <c r="B150" s="5" t="n"/>
      <c r="C150" s="5" t="n"/>
      <c r="D150" s="24" t="n"/>
      <c r="E150" s="5" t="n"/>
      <c r="F150" s="6">
        <f>IF(B150&amp;""="","",IF(COUNTIF('التصنيفات'!$A$5:$A$24,B150&amp;"")=0,"تصنيف غير موجود في القائمة",""))</f>
        <v/>
      </c>
    </row>
    <row r="151">
      <c r="A151" s="25" t="n"/>
      <c r="B151" s="5" t="n"/>
      <c r="C151" s="5" t="n"/>
      <c r="D151" s="24" t="n"/>
      <c r="E151" s="5" t="n"/>
      <c r="F151" s="6">
        <f>IF(B151&amp;""="","",IF(COUNTIF('التصنيفات'!$A$5:$A$24,B151&amp;"")=0,"تصنيف غير موجود في القائمة",""))</f>
        <v/>
      </c>
    </row>
    <row r="152">
      <c r="A152" s="25" t="n"/>
      <c r="B152" s="5" t="n"/>
      <c r="C152" s="5" t="n"/>
      <c r="D152" s="24" t="n"/>
      <c r="E152" s="5" t="n"/>
      <c r="F152" s="6">
        <f>IF(B152&amp;""="","",IF(COUNTIF('التصنيفات'!$A$5:$A$24,B152&amp;"")=0,"تصنيف غير موجود في القائمة",""))</f>
        <v/>
      </c>
    </row>
    <row r="153">
      <c r="A153" s="25" t="n"/>
      <c r="B153" s="5" t="n"/>
      <c r="C153" s="5" t="n"/>
      <c r="D153" s="24" t="n"/>
      <c r="E153" s="5" t="n"/>
      <c r="F153" s="6">
        <f>IF(B153&amp;""="","",IF(COUNTIF('التصنيفات'!$A$5:$A$24,B153&amp;"")=0,"تصنيف غير موجود في القائمة",""))</f>
        <v/>
      </c>
    </row>
    <row r="154">
      <c r="A154" s="25" t="n"/>
      <c r="B154" s="5" t="n"/>
      <c r="C154" s="5" t="n"/>
      <c r="D154" s="24" t="n"/>
      <c r="E154" s="5" t="n"/>
      <c r="F154" s="6">
        <f>IF(B154&amp;""="","",IF(COUNTIF('التصنيفات'!$A$5:$A$24,B154&amp;"")=0,"تصنيف غير موجود في القائمة",""))</f>
        <v/>
      </c>
    </row>
    <row r="155">
      <c r="A155" s="25" t="n"/>
      <c r="B155" s="5" t="n"/>
      <c r="C155" s="5" t="n"/>
      <c r="D155" s="24" t="n"/>
      <c r="E155" s="5" t="n"/>
      <c r="F155" s="6">
        <f>IF(B155&amp;""="","",IF(COUNTIF('التصنيفات'!$A$5:$A$24,B155&amp;"")=0,"تصنيف غير موجود في القائمة",""))</f>
        <v/>
      </c>
    </row>
    <row r="156">
      <c r="A156" s="25" t="n"/>
      <c r="B156" s="5" t="n"/>
      <c r="C156" s="5" t="n"/>
      <c r="D156" s="24" t="n"/>
      <c r="E156" s="5" t="n"/>
      <c r="F156" s="6">
        <f>IF(B156&amp;""="","",IF(COUNTIF('التصنيفات'!$A$5:$A$24,B156&amp;"")=0,"تصنيف غير موجود في القائمة",""))</f>
        <v/>
      </c>
    </row>
    <row r="157">
      <c r="A157" s="25" t="n"/>
      <c r="B157" s="5" t="n"/>
      <c r="C157" s="5" t="n"/>
      <c r="D157" s="24" t="n"/>
      <c r="E157" s="5" t="n"/>
      <c r="F157" s="6">
        <f>IF(B157&amp;""="","",IF(COUNTIF('التصنيفات'!$A$5:$A$24,B157&amp;"")=0,"تصنيف غير موجود في القائمة",""))</f>
        <v/>
      </c>
    </row>
    <row r="158">
      <c r="A158" s="25" t="n"/>
      <c r="B158" s="5" t="n"/>
      <c r="C158" s="5" t="n"/>
      <c r="D158" s="24" t="n"/>
      <c r="E158" s="5" t="n"/>
      <c r="F158" s="6">
        <f>IF(B158&amp;""="","",IF(COUNTIF('التصنيفات'!$A$5:$A$24,B158&amp;"")=0,"تصنيف غير موجود في القائمة",""))</f>
        <v/>
      </c>
    </row>
    <row r="159">
      <c r="A159" s="25" t="n"/>
      <c r="B159" s="5" t="n"/>
      <c r="C159" s="5" t="n"/>
      <c r="D159" s="24" t="n"/>
      <c r="E159" s="5" t="n"/>
      <c r="F159" s="6">
        <f>IF(B159&amp;""="","",IF(COUNTIF('التصنيفات'!$A$5:$A$24,B159&amp;"")=0,"تصنيف غير موجود في القائمة",""))</f>
        <v/>
      </c>
    </row>
    <row r="160">
      <c r="A160" s="25" t="n"/>
      <c r="B160" s="5" t="n"/>
      <c r="C160" s="5" t="n"/>
      <c r="D160" s="24" t="n"/>
      <c r="E160" s="5" t="n"/>
      <c r="F160" s="6">
        <f>IF(B160&amp;""="","",IF(COUNTIF('التصنيفات'!$A$5:$A$24,B160&amp;"")=0,"تصنيف غير موجود في القائمة",""))</f>
        <v/>
      </c>
    </row>
    <row r="161">
      <c r="A161" s="25" t="n"/>
      <c r="B161" s="5" t="n"/>
      <c r="C161" s="5" t="n"/>
      <c r="D161" s="24" t="n"/>
      <c r="E161" s="5" t="n"/>
      <c r="F161" s="6">
        <f>IF(B161&amp;""="","",IF(COUNTIF('التصنيفات'!$A$5:$A$24,B161&amp;"")=0,"تصنيف غير موجود في القائمة",""))</f>
        <v/>
      </c>
    </row>
    <row r="162">
      <c r="A162" s="25" t="n"/>
      <c r="B162" s="5" t="n"/>
      <c r="C162" s="5" t="n"/>
      <c r="D162" s="24" t="n"/>
      <c r="E162" s="5" t="n"/>
      <c r="F162" s="6">
        <f>IF(B162&amp;""="","",IF(COUNTIF('التصنيفات'!$A$5:$A$24,B162&amp;"")=0,"تصنيف غير موجود في القائمة",""))</f>
        <v/>
      </c>
    </row>
    <row r="163">
      <c r="A163" s="25" t="n"/>
      <c r="B163" s="5" t="n"/>
      <c r="C163" s="5" t="n"/>
      <c r="D163" s="24" t="n"/>
      <c r="E163" s="5" t="n"/>
      <c r="F163" s="6">
        <f>IF(B163&amp;""="","",IF(COUNTIF('التصنيفات'!$A$5:$A$24,B163&amp;"")=0,"تصنيف غير موجود في القائمة",""))</f>
        <v/>
      </c>
    </row>
    <row r="164">
      <c r="A164" s="25" t="n"/>
      <c r="B164" s="5" t="n"/>
      <c r="C164" s="5" t="n"/>
      <c r="D164" s="24" t="n"/>
      <c r="E164" s="5" t="n"/>
      <c r="F164" s="6">
        <f>IF(B164&amp;""="","",IF(COUNTIF('التصنيفات'!$A$5:$A$24,B164&amp;"")=0,"تصنيف غير موجود في القائمة",""))</f>
        <v/>
      </c>
    </row>
    <row r="165">
      <c r="A165" s="25" t="n"/>
      <c r="B165" s="5" t="n"/>
      <c r="C165" s="5" t="n"/>
      <c r="D165" s="24" t="n"/>
      <c r="E165" s="5" t="n"/>
      <c r="F165" s="6">
        <f>IF(B165&amp;""="","",IF(COUNTIF('التصنيفات'!$A$5:$A$24,B165&amp;"")=0,"تصنيف غير موجود في القائمة",""))</f>
        <v/>
      </c>
    </row>
    <row r="166">
      <c r="A166" s="25" t="n"/>
      <c r="B166" s="5" t="n"/>
      <c r="C166" s="5" t="n"/>
      <c r="D166" s="24" t="n"/>
      <c r="E166" s="5" t="n"/>
      <c r="F166" s="6">
        <f>IF(B166&amp;""="","",IF(COUNTIF('التصنيفات'!$A$5:$A$24,B166&amp;"")=0,"تصنيف غير موجود في القائمة",""))</f>
        <v/>
      </c>
    </row>
    <row r="167">
      <c r="A167" s="25" t="n"/>
      <c r="B167" s="5" t="n"/>
      <c r="C167" s="5" t="n"/>
      <c r="D167" s="24" t="n"/>
      <c r="E167" s="5" t="n"/>
      <c r="F167" s="6">
        <f>IF(B167&amp;""="","",IF(COUNTIF('التصنيفات'!$A$5:$A$24,B167&amp;"")=0,"تصنيف غير موجود في القائمة",""))</f>
        <v/>
      </c>
    </row>
    <row r="168">
      <c r="A168" s="25" t="n"/>
      <c r="B168" s="5" t="n"/>
      <c r="C168" s="5" t="n"/>
      <c r="D168" s="24" t="n"/>
      <c r="E168" s="5" t="n"/>
      <c r="F168" s="6">
        <f>IF(B168&amp;""="","",IF(COUNTIF('التصنيفات'!$A$5:$A$24,B168&amp;"")=0,"تصنيف غير موجود في القائمة",""))</f>
        <v/>
      </c>
    </row>
    <row r="169">
      <c r="A169" s="25" t="n"/>
      <c r="B169" s="5" t="n"/>
      <c r="C169" s="5" t="n"/>
      <c r="D169" s="24" t="n"/>
      <c r="E169" s="5" t="n"/>
      <c r="F169" s="6">
        <f>IF(B169&amp;""="","",IF(COUNTIF('التصنيفات'!$A$5:$A$24,B169&amp;"")=0,"تصنيف غير موجود في القائمة",""))</f>
        <v/>
      </c>
    </row>
    <row r="170">
      <c r="A170" s="25" t="n"/>
      <c r="B170" s="5" t="n"/>
      <c r="C170" s="5" t="n"/>
      <c r="D170" s="24" t="n"/>
      <c r="E170" s="5" t="n"/>
      <c r="F170" s="6">
        <f>IF(B170&amp;""="","",IF(COUNTIF('التصنيفات'!$A$5:$A$24,B170&amp;"")=0,"تصنيف غير موجود في القائمة",""))</f>
        <v/>
      </c>
    </row>
    <row r="171">
      <c r="A171" s="25" t="n"/>
      <c r="B171" s="5" t="n"/>
      <c r="C171" s="5" t="n"/>
      <c r="D171" s="24" t="n"/>
      <c r="E171" s="5" t="n"/>
      <c r="F171" s="6">
        <f>IF(B171&amp;""="","",IF(COUNTIF('التصنيفات'!$A$5:$A$24,B171&amp;"")=0,"تصنيف غير موجود في القائمة",""))</f>
        <v/>
      </c>
    </row>
    <row r="172">
      <c r="A172" s="25" t="n"/>
      <c r="B172" s="5" t="n"/>
      <c r="C172" s="5" t="n"/>
      <c r="D172" s="24" t="n"/>
      <c r="E172" s="5" t="n"/>
      <c r="F172" s="6">
        <f>IF(B172&amp;""="","",IF(COUNTIF('التصنيفات'!$A$5:$A$24,B172&amp;"")=0,"تصنيف غير موجود في القائمة",""))</f>
        <v/>
      </c>
    </row>
    <row r="173">
      <c r="A173" s="25" t="n"/>
      <c r="B173" s="5" t="n"/>
      <c r="C173" s="5" t="n"/>
      <c r="D173" s="24" t="n"/>
      <c r="E173" s="5" t="n"/>
      <c r="F173" s="6">
        <f>IF(B173&amp;""="","",IF(COUNTIF('التصنيفات'!$A$5:$A$24,B173&amp;"")=0,"تصنيف غير موجود في القائمة",""))</f>
        <v/>
      </c>
    </row>
    <row r="174">
      <c r="A174" s="25" t="n"/>
      <c r="B174" s="5" t="n"/>
      <c r="C174" s="5" t="n"/>
      <c r="D174" s="24" t="n"/>
      <c r="E174" s="5" t="n"/>
      <c r="F174" s="6">
        <f>IF(B174&amp;""="","",IF(COUNTIF('التصنيفات'!$A$5:$A$24,B174&amp;"")=0,"تصنيف غير موجود في القائمة",""))</f>
        <v/>
      </c>
    </row>
    <row r="175">
      <c r="A175" s="25" t="n"/>
      <c r="B175" s="5" t="n"/>
      <c r="C175" s="5" t="n"/>
      <c r="D175" s="24" t="n"/>
      <c r="E175" s="5" t="n"/>
      <c r="F175" s="6">
        <f>IF(B175&amp;""="","",IF(COUNTIF('التصنيفات'!$A$5:$A$24,B175&amp;"")=0,"تصنيف غير موجود في القائمة",""))</f>
        <v/>
      </c>
    </row>
    <row r="176">
      <c r="A176" s="25" t="n"/>
      <c r="B176" s="5" t="n"/>
      <c r="C176" s="5" t="n"/>
      <c r="D176" s="24" t="n"/>
      <c r="E176" s="5" t="n"/>
      <c r="F176" s="6">
        <f>IF(B176&amp;""="","",IF(COUNTIF('التصنيفات'!$A$5:$A$24,B176&amp;"")=0,"تصنيف غير موجود في القائمة",""))</f>
        <v/>
      </c>
    </row>
    <row r="177">
      <c r="A177" s="25" t="n"/>
      <c r="B177" s="5" t="n"/>
      <c r="C177" s="5" t="n"/>
      <c r="D177" s="24" t="n"/>
      <c r="E177" s="5" t="n"/>
      <c r="F177" s="6">
        <f>IF(B177&amp;""="","",IF(COUNTIF('التصنيفات'!$A$5:$A$24,B177&amp;"")=0,"تصنيف غير موجود في القائمة",""))</f>
        <v/>
      </c>
    </row>
    <row r="178">
      <c r="A178" s="25" t="n"/>
      <c r="B178" s="5" t="n"/>
      <c r="C178" s="5" t="n"/>
      <c r="D178" s="24" t="n"/>
      <c r="E178" s="5" t="n"/>
      <c r="F178" s="6">
        <f>IF(B178&amp;""="","",IF(COUNTIF('التصنيفات'!$A$5:$A$24,B178&amp;"")=0,"تصنيف غير موجود في القائمة",""))</f>
        <v/>
      </c>
    </row>
    <row r="179">
      <c r="A179" s="25" t="n"/>
      <c r="B179" s="5" t="n"/>
      <c r="C179" s="5" t="n"/>
      <c r="D179" s="24" t="n"/>
      <c r="E179" s="5" t="n"/>
      <c r="F179" s="6">
        <f>IF(B179&amp;""="","",IF(COUNTIF('التصنيفات'!$A$5:$A$24,B179&amp;"")=0,"تصنيف غير موجود في القائمة",""))</f>
        <v/>
      </c>
    </row>
    <row r="180">
      <c r="A180" s="25" t="n"/>
      <c r="B180" s="5" t="n"/>
      <c r="C180" s="5" t="n"/>
      <c r="D180" s="24" t="n"/>
      <c r="E180" s="5" t="n"/>
      <c r="F180" s="6">
        <f>IF(B180&amp;""="","",IF(COUNTIF('التصنيفات'!$A$5:$A$24,B180&amp;"")=0,"تصنيف غير موجود في القائمة",""))</f>
        <v/>
      </c>
    </row>
    <row r="181">
      <c r="A181" s="25" t="n"/>
      <c r="B181" s="5" t="n"/>
      <c r="C181" s="5" t="n"/>
      <c r="D181" s="24" t="n"/>
      <c r="E181" s="5" t="n"/>
      <c r="F181" s="6">
        <f>IF(B181&amp;""="","",IF(COUNTIF('التصنيفات'!$A$5:$A$24,B181&amp;"")=0,"تصنيف غير موجود في القائمة",""))</f>
        <v/>
      </c>
    </row>
    <row r="182">
      <c r="A182" s="25" t="n"/>
      <c r="B182" s="5" t="n"/>
      <c r="C182" s="5" t="n"/>
      <c r="D182" s="24" t="n"/>
      <c r="E182" s="5" t="n"/>
      <c r="F182" s="6">
        <f>IF(B182&amp;""="","",IF(COUNTIF('التصنيفات'!$A$5:$A$24,B182&amp;"")=0,"تصنيف غير موجود في القائمة",""))</f>
        <v/>
      </c>
    </row>
    <row r="183">
      <c r="A183" s="25" t="n"/>
      <c r="B183" s="5" t="n"/>
      <c r="C183" s="5" t="n"/>
      <c r="D183" s="24" t="n"/>
      <c r="E183" s="5" t="n"/>
      <c r="F183" s="6">
        <f>IF(B183&amp;""="","",IF(COUNTIF('التصنيفات'!$A$5:$A$24,B183&amp;"")=0,"تصنيف غير موجود في القائمة",""))</f>
        <v/>
      </c>
    </row>
    <row r="184">
      <c r="A184" s="25" t="n"/>
      <c r="B184" s="5" t="n"/>
      <c r="C184" s="5" t="n"/>
      <c r="D184" s="24" t="n"/>
      <c r="E184" s="5" t="n"/>
      <c r="F184" s="6">
        <f>IF(B184&amp;""="","",IF(COUNTIF('التصنيفات'!$A$5:$A$24,B184&amp;"")=0,"تصنيف غير موجود في القائمة",""))</f>
        <v/>
      </c>
    </row>
    <row r="185">
      <c r="A185" s="25" t="n"/>
      <c r="B185" s="5" t="n"/>
      <c r="C185" s="5" t="n"/>
      <c r="D185" s="24" t="n"/>
      <c r="E185" s="5" t="n"/>
      <c r="F185" s="6">
        <f>IF(B185&amp;""="","",IF(COUNTIF('التصنيفات'!$A$5:$A$24,B185&amp;"")=0,"تصنيف غير موجود في القائمة",""))</f>
        <v/>
      </c>
    </row>
    <row r="186">
      <c r="A186" s="25" t="n"/>
      <c r="B186" s="5" t="n"/>
      <c r="C186" s="5" t="n"/>
      <c r="D186" s="24" t="n"/>
      <c r="E186" s="5" t="n"/>
      <c r="F186" s="6">
        <f>IF(B186&amp;""="","",IF(COUNTIF('التصنيفات'!$A$5:$A$24,B186&amp;"")=0,"تصنيف غير موجود في القائمة",""))</f>
        <v/>
      </c>
    </row>
    <row r="187">
      <c r="A187" s="25" t="n"/>
      <c r="B187" s="5" t="n"/>
      <c r="C187" s="5" t="n"/>
      <c r="D187" s="24" t="n"/>
      <c r="E187" s="5" t="n"/>
      <c r="F187" s="6">
        <f>IF(B187&amp;""="","",IF(COUNTIF('التصنيفات'!$A$5:$A$24,B187&amp;"")=0,"تصنيف غير موجود في القائمة",""))</f>
        <v/>
      </c>
    </row>
    <row r="188">
      <c r="A188" s="25" t="n"/>
      <c r="B188" s="5" t="n"/>
      <c r="C188" s="5" t="n"/>
      <c r="D188" s="24" t="n"/>
      <c r="E188" s="5" t="n"/>
      <c r="F188" s="6">
        <f>IF(B188&amp;""="","",IF(COUNTIF('التصنيفات'!$A$5:$A$24,B188&amp;"")=0,"تصنيف غير موجود في القائمة",""))</f>
        <v/>
      </c>
    </row>
    <row r="189">
      <c r="A189" s="25" t="n"/>
      <c r="B189" s="5" t="n"/>
      <c r="C189" s="5" t="n"/>
      <c r="D189" s="24" t="n"/>
      <c r="E189" s="5" t="n"/>
      <c r="F189" s="6">
        <f>IF(B189&amp;""="","",IF(COUNTIF('التصنيفات'!$A$5:$A$24,B189&amp;"")=0,"تصنيف غير موجود في القائمة",""))</f>
        <v/>
      </c>
    </row>
    <row r="190">
      <c r="A190" s="25" t="n"/>
      <c r="B190" s="5" t="n"/>
      <c r="C190" s="5" t="n"/>
      <c r="D190" s="24" t="n"/>
      <c r="E190" s="5" t="n"/>
      <c r="F190" s="6">
        <f>IF(B190&amp;""="","",IF(COUNTIF('التصنيفات'!$A$5:$A$24,B190&amp;"")=0,"تصنيف غير موجود في القائمة",""))</f>
        <v/>
      </c>
    </row>
    <row r="191">
      <c r="A191" s="25" t="n"/>
      <c r="B191" s="5" t="n"/>
      <c r="C191" s="5" t="n"/>
      <c r="D191" s="24" t="n"/>
      <c r="E191" s="5" t="n"/>
      <c r="F191" s="6">
        <f>IF(B191&amp;""="","",IF(COUNTIF('التصنيفات'!$A$5:$A$24,B191&amp;"")=0,"تصنيف غير موجود في القائمة",""))</f>
        <v/>
      </c>
    </row>
    <row r="192">
      <c r="A192" s="25" t="n"/>
      <c r="B192" s="5" t="n"/>
      <c r="C192" s="5" t="n"/>
      <c r="D192" s="24" t="n"/>
      <c r="E192" s="5" t="n"/>
      <c r="F192" s="6">
        <f>IF(B192&amp;""="","",IF(COUNTIF('التصنيفات'!$A$5:$A$24,B192&amp;"")=0,"تصنيف غير موجود في القائمة",""))</f>
        <v/>
      </c>
    </row>
    <row r="193">
      <c r="A193" s="25" t="n"/>
      <c r="B193" s="5" t="n"/>
      <c r="C193" s="5" t="n"/>
      <c r="D193" s="24" t="n"/>
      <c r="E193" s="5" t="n"/>
      <c r="F193" s="6">
        <f>IF(B193&amp;""="","",IF(COUNTIF('التصنيفات'!$A$5:$A$24,B193&amp;"")=0,"تصنيف غير موجود في القائمة",""))</f>
        <v/>
      </c>
    </row>
    <row r="194">
      <c r="A194" s="25" t="n"/>
      <c r="B194" s="5" t="n"/>
      <c r="C194" s="5" t="n"/>
      <c r="D194" s="24" t="n"/>
      <c r="E194" s="5" t="n"/>
      <c r="F194" s="6">
        <f>IF(B194&amp;""="","",IF(COUNTIF('التصنيفات'!$A$5:$A$24,B194&amp;"")=0,"تصنيف غير موجود في القائمة",""))</f>
        <v/>
      </c>
    </row>
    <row r="195">
      <c r="A195" s="25" t="n"/>
      <c r="B195" s="5" t="n"/>
      <c r="C195" s="5" t="n"/>
      <c r="D195" s="24" t="n"/>
      <c r="E195" s="5" t="n"/>
      <c r="F195" s="6">
        <f>IF(B195&amp;""="","",IF(COUNTIF('التصنيفات'!$A$5:$A$24,B195&amp;"")=0,"تصنيف غير موجود في القائمة",""))</f>
        <v/>
      </c>
    </row>
    <row r="196">
      <c r="A196" s="25" t="n"/>
      <c r="B196" s="5" t="n"/>
      <c r="C196" s="5" t="n"/>
      <c r="D196" s="24" t="n"/>
      <c r="E196" s="5" t="n"/>
      <c r="F196" s="6">
        <f>IF(B196&amp;""="","",IF(COUNTIF('التصنيفات'!$A$5:$A$24,B196&amp;"")=0,"تصنيف غير موجود في القائمة",""))</f>
        <v/>
      </c>
    </row>
    <row r="197">
      <c r="A197" s="25" t="n"/>
      <c r="B197" s="5" t="n"/>
      <c r="C197" s="5" t="n"/>
      <c r="D197" s="24" t="n"/>
      <c r="E197" s="5" t="n"/>
      <c r="F197" s="6">
        <f>IF(B197&amp;""="","",IF(COUNTIF('التصنيفات'!$A$5:$A$24,B197&amp;"")=0,"تصنيف غير موجود في القائمة",""))</f>
        <v/>
      </c>
    </row>
    <row r="198">
      <c r="A198" s="25" t="n"/>
      <c r="B198" s="5" t="n"/>
      <c r="C198" s="5" t="n"/>
      <c r="D198" s="24" t="n"/>
      <c r="E198" s="5" t="n"/>
      <c r="F198" s="6">
        <f>IF(B198&amp;""="","",IF(COUNTIF('التصنيفات'!$A$5:$A$24,B198&amp;"")=0,"تصنيف غير موجود في القائمة",""))</f>
        <v/>
      </c>
    </row>
    <row r="199">
      <c r="A199" s="25" t="n"/>
      <c r="B199" s="5" t="n"/>
      <c r="C199" s="5" t="n"/>
      <c r="D199" s="24" t="n"/>
      <c r="E199" s="5" t="n"/>
      <c r="F199" s="6">
        <f>IF(B199&amp;""="","",IF(COUNTIF('التصنيفات'!$A$5:$A$24,B199&amp;"")=0,"تصنيف غير موجود في القائمة",""))</f>
        <v/>
      </c>
    </row>
    <row r="200">
      <c r="A200" s="25" t="n"/>
      <c r="B200" s="5" t="n"/>
      <c r="C200" s="5" t="n"/>
      <c r="D200" s="24" t="n"/>
      <c r="E200" s="5" t="n"/>
      <c r="F200" s="6">
        <f>IF(B200&amp;""="","",IF(COUNTIF('التصنيفات'!$A$5:$A$24,B200&amp;"")=0,"تصنيف غير موجود في القائمة",""))</f>
        <v/>
      </c>
    </row>
    <row r="201">
      <c r="A201" s="25" t="n"/>
      <c r="B201" s="5" t="n"/>
      <c r="C201" s="5" t="n"/>
      <c r="D201" s="24" t="n"/>
      <c r="E201" s="5" t="n"/>
      <c r="F201" s="6">
        <f>IF(B201&amp;""="","",IF(COUNTIF('التصنيفات'!$A$5:$A$24,B201&amp;"")=0,"تصنيف غير موجود في القائمة",""))</f>
        <v/>
      </c>
    </row>
    <row r="202">
      <c r="A202" s="25" t="n"/>
      <c r="B202" s="5" t="n"/>
      <c r="C202" s="5" t="n"/>
      <c r="D202" s="24" t="n"/>
      <c r="E202" s="5" t="n"/>
      <c r="F202" s="6">
        <f>IF(B202&amp;""="","",IF(COUNTIF('التصنيفات'!$A$5:$A$24,B202&amp;"")=0,"تصنيف غير موجود في القائمة",""))</f>
        <v/>
      </c>
    </row>
    <row r="203">
      <c r="A203" s="25" t="n"/>
      <c r="B203" s="5" t="n"/>
      <c r="C203" s="5" t="n"/>
      <c r="D203" s="24" t="n"/>
      <c r="E203" s="5" t="n"/>
      <c r="F203" s="6">
        <f>IF(B203&amp;""="","",IF(COUNTIF('التصنيفات'!$A$5:$A$24,B203&amp;"")=0,"تصنيف غير موجود في القائمة",""))</f>
        <v/>
      </c>
    </row>
    <row r="204">
      <c r="A204" s="25" t="n"/>
      <c r="B204" s="5" t="n"/>
      <c r="C204" s="5" t="n"/>
      <c r="D204" s="24" t="n"/>
      <c r="E204" s="5" t="n"/>
      <c r="F204" s="6">
        <f>IF(B204&amp;""="","",IF(COUNTIF('التصنيفات'!$A$5:$A$24,B204&amp;"")=0,"تصنيف غير موجود في القائمة",""))</f>
        <v/>
      </c>
    </row>
    <row r="205">
      <c r="A205" s="25" t="n"/>
      <c r="B205" s="5" t="n"/>
      <c r="C205" s="5" t="n"/>
      <c r="D205" s="24" t="n"/>
      <c r="E205" s="5" t="n"/>
      <c r="F205" s="6">
        <f>IF(B205&amp;""="","",IF(COUNTIF('التصنيفات'!$A$5:$A$24,B205&amp;"")=0,"تصنيف غير موجود في القائمة",""))</f>
        <v/>
      </c>
    </row>
    <row r="206">
      <c r="A206" s="25" t="n"/>
      <c r="B206" s="5" t="n"/>
      <c r="C206" s="5" t="n"/>
      <c r="D206" s="24" t="n"/>
      <c r="E206" s="5" t="n"/>
      <c r="F206" s="6">
        <f>IF(B206&amp;""="","",IF(COUNTIF('التصنيفات'!$A$5:$A$24,B206&amp;"")=0,"تصنيف غير موجود في القائمة",""))</f>
        <v/>
      </c>
    </row>
    <row r="207">
      <c r="A207" s="25" t="n"/>
      <c r="B207" s="5" t="n"/>
      <c r="C207" s="5" t="n"/>
      <c r="D207" s="24" t="n"/>
      <c r="E207" s="5" t="n"/>
      <c r="F207" s="6">
        <f>IF(B207&amp;""="","",IF(COUNTIF('التصنيفات'!$A$5:$A$24,B207&amp;"")=0,"تصنيف غير موجود في القائمة",""))</f>
        <v/>
      </c>
    </row>
    <row r="208">
      <c r="A208" s="25" t="n"/>
      <c r="B208" s="5" t="n"/>
      <c r="C208" s="5" t="n"/>
      <c r="D208" s="24" t="n"/>
      <c r="E208" s="5" t="n"/>
      <c r="F208" s="6">
        <f>IF(B208&amp;""="","",IF(COUNTIF('التصنيفات'!$A$5:$A$24,B208&amp;"")=0,"تصنيف غير موجود في القائمة",""))</f>
        <v/>
      </c>
    </row>
    <row r="209">
      <c r="A209" s="25" t="n"/>
      <c r="B209" s="5" t="n"/>
      <c r="C209" s="5" t="n"/>
      <c r="D209" s="24" t="n"/>
      <c r="E209" s="5" t="n"/>
      <c r="F209" s="6">
        <f>IF(B209&amp;""="","",IF(COUNTIF('التصنيفات'!$A$5:$A$24,B209&amp;"")=0,"تصنيف غير موجود في القائمة",""))</f>
        <v/>
      </c>
    </row>
    <row r="210">
      <c r="A210" s="25" t="n"/>
      <c r="B210" s="5" t="n"/>
      <c r="C210" s="5" t="n"/>
      <c r="D210" s="24" t="n"/>
      <c r="E210" s="5" t="n"/>
      <c r="F210" s="6">
        <f>IF(B210&amp;""="","",IF(COUNTIF('التصنيفات'!$A$5:$A$24,B210&amp;"")=0,"تصنيف غير موجود في القائمة",""))</f>
        <v/>
      </c>
    </row>
    <row r="211">
      <c r="A211" s="25" t="n"/>
      <c r="B211" s="5" t="n"/>
      <c r="C211" s="5" t="n"/>
      <c r="D211" s="24" t="n"/>
      <c r="E211" s="5" t="n"/>
      <c r="F211" s="6">
        <f>IF(B211&amp;""="","",IF(COUNTIF('التصنيفات'!$A$5:$A$24,B211&amp;"")=0,"تصنيف غير موجود في القائمة",""))</f>
        <v/>
      </c>
    </row>
    <row r="212">
      <c r="A212" s="25" t="n"/>
      <c r="B212" s="5" t="n"/>
      <c r="C212" s="5" t="n"/>
      <c r="D212" s="24" t="n"/>
      <c r="E212" s="5" t="n"/>
      <c r="F212" s="6">
        <f>IF(B212&amp;""="","",IF(COUNTIF('التصنيفات'!$A$5:$A$24,B212&amp;"")=0,"تصنيف غير موجود في القائمة",""))</f>
        <v/>
      </c>
    </row>
    <row r="213">
      <c r="A213" s="25" t="n"/>
      <c r="B213" s="5" t="n"/>
      <c r="C213" s="5" t="n"/>
      <c r="D213" s="24" t="n"/>
      <c r="E213" s="5" t="n"/>
      <c r="F213" s="6">
        <f>IF(B213&amp;""="","",IF(COUNTIF('التصنيفات'!$A$5:$A$24,B213&amp;"")=0,"تصنيف غير موجود في القائمة",""))</f>
        <v/>
      </c>
    </row>
    <row r="214">
      <c r="A214" s="25" t="n"/>
      <c r="B214" s="5" t="n"/>
      <c r="C214" s="5" t="n"/>
      <c r="D214" s="24" t="n"/>
      <c r="E214" s="5" t="n"/>
      <c r="F214" s="6">
        <f>IF(B214&amp;""="","",IF(COUNTIF('التصنيفات'!$A$5:$A$24,B214&amp;"")=0,"تصنيف غير موجود في القائمة",""))</f>
        <v/>
      </c>
    </row>
    <row r="215">
      <c r="A215" s="25" t="n"/>
      <c r="B215" s="5" t="n"/>
      <c r="C215" s="5" t="n"/>
      <c r="D215" s="24" t="n"/>
      <c r="E215" s="5" t="n"/>
      <c r="F215" s="6">
        <f>IF(B215&amp;""="","",IF(COUNTIF('التصنيفات'!$A$5:$A$24,B215&amp;"")=0,"تصنيف غير موجود في القائمة",""))</f>
        <v/>
      </c>
    </row>
    <row r="216">
      <c r="A216" s="25" t="n"/>
      <c r="B216" s="5" t="n"/>
      <c r="C216" s="5" t="n"/>
      <c r="D216" s="24" t="n"/>
      <c r="E216" s="5" t="n"/>
      <c r="F216" s="6">
        <f>IF(B216&amp;""="","",IF(COUNTIF('التصنيفات'!$A$5:$A$24,B216&amp;"")=0,"تصنيف غير موجود في القائمة",""))</f>
        <v/>
      </c>
    </row>
    <row r="217">
      <c r="A217" s="25" t="n"/>
      <c r="B217" s="5" t="n"/>
      <c r="C217" s="5" t="n"/>
      <c r="D217" s="24" t="n"/>
      <c r="E217" s="5" t="n"/>
      <c r="F217" s="6">
        <f>IF(B217&amp;""="","",IF(COUNTIF('التصنيفات'!$A$5:$A$24,B217&amp;"")=0,"تصنيف غير موجود في القائمة",""))</f>
        <v/>
      </c>
    </row>
    <row r="218">
      <c r="A218" s="25" t="n"/>
      <c r="B218" s="5" t="n"/>
      <c r="C218" s="5" t="n"/>
      <c r="D218" s="24" t="n"/>
      <c r="E218" s="5" t="n"/>
      <c r="F218" s="6">
        <f>IF(B218&amp;""="","",IF(COUNTIF('التصنيفات'!$A$5:$A$24,B218&amp;"")=0,"تصنيف غير موجود في القائمة",""))</f>
        <v/>
      </c>
    </row>
    <row r="219">
      <c r="A219" s="25" t="n"/>
      <c r="B219" s="5" t="n"/>
      <c r="C219" s="5" t="n"/>
      <c r="D219" s="24" t="n"/>
      <c r="E219" s="5" t="n"/>
      <c r="F219" s="6">
        <f>IF(B219&amp;""="","",IF(COUNTIF('التصنيفات'!$A$5:$A$24,B219&amp;"")=0,"تصنيف غير موجود في القائمة",""))</f>
        <v/>
      </c>
    </row>
    <row r="220">
      <c r="A220" s="25" t="n"/>
      <c r="B220" s="5" t="n"/>
      <c r="C220" s="5" t="n"/>
      <c r="D220" s="24" t="n"/>
      <c r="E220" s="5" t="n"/>
      <c r="F220" s="6">
        <f>IF(B220&amp;""="","",IF(COUNTIF('التصنيفات'!$A$5:$A$24,B220&amp;"")=0,"تصنيف غير موجود في القائمة",""))</f>
        <v/>
      </c>
    </row>
    <row r="221">
      <c r="A221" s="25" t="n"/>
      <c r="B221" s="5" t="n"/>
      <c r="C221" s="5" t="n"/>
      <c r="D221" s="24" t="n"/>
      <c r="E221" s="5" t="n"/>
      <c r="F221" s="6">
        <f>IF(B221&amp;""="","",IF(COUNTIF('التصنيفات'!$A$5:$A$24,B221&amp;"")=0,"تصنيف غير موجود في القائمة",""))</f>
        <v/>
      </c>
    </row>
    <row r="222">
      <c r="A222" s="25" t="n"/>
      <c r="B222" s="5" t="n"/>
      <c r="C222" s="5" t="n"/>
      <c r="D222" s="24" t="n"/>
      <c r="E222" s="5" t="n"/>
      <c r="F222" s="6">
        <f>IF(B222&amp;""="","",IF(COUNTIF('التصنيفات'!$A$5:$A$24,B222&amp;"")=0,"تصنيف غير موجود في القائمة",""))</f>
        <v/>
      </c>
    </row>
    <row r="223">
      <c r="A223" s="25" t="n"/>
      <c r="B223" s="5" t="n"/>
      <c r="C223" s="5" t="n"/>
      <c r="D223" s="24" t="n"/>
      <c r="E223" s="5" t="n"/>
      <c r="F223" s="6">
        <f>IF(B223&amp;""="","",IF(COUNTIF('التصنيفات'!$A$5:$A$24,B223&amp;"")=0,"تصنيف غير موجود في القائمة",""))</f>
        <v/>
      </c>
    </row>
    <row r="224">
      <c r="A224" s="25" t="n"/>
      <c r="B224" s="5" t="n"/>
      <c r="C224" s="5" t="n"/>
      <c r="D224" s="24" t="n"/>
      <c r="E224" s="5" t="n"/>
      <c r="F224" s="6">
        <f>IF(B224&amp;""="","",IF(COUNTIF('التصنيفات'!$A$5:$A$24,B224&amp;"")=0,"تصنيف غير موجود في القائمة",""))</f>
        <v/>
      </c>
    </row>
    <row r="225">
      <c r="A225" s="25" t="n"/>
      <c r="B225" s="5" t="n"/>
      <c r="C225" s="5" t="n"/>
      <c r="D225" s="24" t="n"/>
      <c r="E225" s="5" t="n"/>
      <c r="F225" s="6">
        <f>IF(B225&amp;""="","",IF(COUNTIF('التصنيفات'!$A$5:$A$24,B225&amp;"")=0,"تصنيف غير موجود في القائمة",""))</f>
        <v/>
      </c>
    </row>
    <row r="226">
      <c r="A226" s="25" t="n"/>
      <c r="B226" s="5" t="n"/>
      <c r="C226" s="5" t="n"/>
      <c r="D226" s="24" t="n"/>
      <c r="E226" s="5" t="n"/>
      <c r="F226" s="6">
        <f>IF(B226&amp;""="","",IF(COUNTIF('التصنيفات'!$A$5:$A$24,B226&amp;"")=0,"تصنيف غير موجود في القائمة",""))</f>
        <v/>
      </c>
    </row>
    <row r="227">
      <c r="A227" s="25" t="n"/>
      <c r="B227" s="5" t="n"/>
      <c r="C227" s="5" t="n"/>
      <c r="D227" s="24" t="n"/>
      <c r="E227" s="5" t="n"/>
      <c r="F227" s="6">
        <f>IF(B227&amp;""="","",IF(COUNTIF('التصنيفات'!$A$5:$A$24,B227&amp;"")=0,"تصنيف غير موجود في القائمة",""))</f>
        <v/>
      </c>
    </row>
    <row r="228">
      <c r="A228" s="25" t="n"/>
      <c r="B228" s="5" t="n"/>
      <c r="C228" s="5" t="n"/>
      <c r="D228" s="24" t="n"/>
      <c r="E228" s="5" t="n"/>
      <c r="F228" s="6">
        <f>IF(B228&amp;""="","",IF(COUNTIF('التصنيفات'!$A$5:$A$24,B228&amp;"")=0,"تصنيف غير موجود في القائمة",""))</f>
        <v/>
      </c>
    </row>
    <row r="229">
      <c r="A229" s="25" t="n"/>
      <c r="B229" s="5" t="n"/>
      <c r="C229" s="5" t="n"/>
      <c r="D229" s="24" t="n"/>
      <c r="E229" s="5" t="n"/>
      <c r="F229" s="6">
        <f>IF(B229&amp;""="","",IF(COUNTIF('التصنيفات'!$A$5:$A$24,B229&amp;"")=0,"تصنيف غير موجود في القائمة",""))</f>
        <v/>
      </c>
    </row>
    <row r="230">
      <c r="A230" s="25" t="n"/>
      <c r="B230" s="5" t="n"/>
      <c r="C230" s="5" t="n"/>
      <c r="D230" s="24" t="n"/>
      <c r="E230" s="5" t="n"/>
      <c r="F230" s="6">
        <f>IF(B230&amp;""="","",IF(COUNTIF('التصنيفات'!$A$5:$A$24,B230&amp;"")=0,"تصنيف غير موجود في القائمة",""))</f>
        <v/>
      </c>
    </row>
    <row r="231">
      <c r="A231" s="25" t="n"/>
      <c r="B231" s="5" t="n"/>
      <c r="C231" s="5" t="n"/>
      <c r="D231" s="24" t="n"/>
      <c r="E231" s="5" t="n"/>
      <c r="F231" s="6">
        <f>IF(B231&amp;""="","",IF(COUNTIF('التصنيفات'!$A$5:$A$24,B231&amp;"")=0,"تصنيف غير موجود في القائمة",""))</f>
        <v/>
      </c>
    </row>
    <row r="232">
      <c r="A232" s="25" t="n"/>
      <c r="B232" s="5" t="n"/>
      <c r="C232" s="5" t="n"/>
      <c r="D232" s="24" t="n"/>
      <c r="E232" s="5" t="n"/>
      <c r="F232" s="6">
        <f>IF(B232&amp;""="","",IF(COUNTIF('التصنيفات'!$A$5:$A$24,B232&amp;"")=0,"تصنيف غير موجود في القائمة",""))</f>
        <v/>
      </c>
    </row>
    <row r="233">
      <c r="A233" s="25" t="n"/>
      <c r="B233" s="5" t="n"/>
      <c r="C233" s="5" t="n"/>
      <c r="D233" s="24" t="n"/>
      <c r="E233" s="5" t="n"/>
      <c r="F233" s="6">
        <f>IF(B233&amp;""="","",IF(COUNTIF('التصنيفات'!$A$5:$A$24,B233&amp;"")=0,"تصنيف غير موجود في القائمة",""))</f>
        <v/>
      </c>
    </row>
    <row r="234">
      <c r="A234" s="25" t="n"/>
      <c r="B234" s="5" t="n"/>
      <c r="C234" s="5" t="n"/>
      <c r="D234" s="24" t="n"/>
      <c r="E234" s="5" t="n"/>
      <c r="F234" s="6">
        <f>IF(B234&amp;""="","",IF(COUNTIF('التصنيفات'!$A$5:$A$24,B234&amp;"")=0,"تصنيف غير موجود في القائمة",""))</f>
        <v/>
      </c>
    </row>
    <row r="235">
      <c r="A235" s="25" t="n"/>
      <c r="B235" s="5" t="n"/>
      <c r="C235" s="5" t="n"/>
      <c r="D235" s="24" t="n"/>
      <c r="E235" s="5" t="n"/>
      <c r="F235" s="6">
        <f>IF(B235&amp;""="","",IF(COUNTIF('التصنيفات'!$A$5:$A$24,B235&amp;"")=0,"تصنيف غير موجود في القائمة",""))</f>
        <v/>
      </c>
    </row>
    <row r="236">
      <c r="A236" s="25" t="n"/>
      <c r="B236" s="5" t="n"/>
      <c r="C236" s="5" t="n"/>
      <c r="D236" s="24" t="n"/>
      <c r="E236" s="5" t="n"/>
      <c r="F236" s="6">
        <f>IF(B236&amp;""="","",IF(COUNTIF('التصنيفات'!$A$5:$A$24,B236&amp;"")=0,"تصنيف غير موجود في القائمة",""))</f>
        <v/>
      </c>
    </row>
    <row r="237">
      <c r="A237" s="25" t="n"/>
      <c r="B237" s="5" t="n"/>
      <c r="C237" s="5" t="n"/>
      <c r="D237" s="24" t="n"/>
      <c r="E237" s="5" t="n"/>
      <c r="F237" s="6">
        <f>IF(B237&amp;""="","",IF(COUNTIF('التصنيفات'!$A$5:$A$24,B237&amp;"")=0,"تصنيف غير موجود في القائمة",""))</f>
        <v/>
      </c>
    </row>
    <row r="238">
      <c r="A238" s="25" t="n"/>
      <c r="B238" s="5" t="n"/>
      <c r="C238" s="5" t="n"/>
      <c r="D238" s="24" t="n"/>
      <c r="E238" s="5" t="n"/>
      <c r="F238" s="6">
        <f>IF(B238&amp;""="","",IF(COUNTIF('التصنيفات'!$A$5:$A$24,B238&amp;"")=0,"تصنيف غير موجود في القائمة",""))</f>
        <v/>
      </c>
    </row>
    <row r="239">
      <c r="A239" s="25" t="n"/>
      <c r="B239" s="5" t="n"/>
      <c r="C239" s="5" t="n"/>
      <c r="D239" s="24" t="n"/>
      <c r="E239" s="5" t="n"/>
      <c r="F239" s="6">
        <f>IF(B239&amp;""="","",IF(COUNTIF('التصنيفات'!$A$5:$A$24,B239&amp;"")=0,"تصنيف غير موجود في القائمة",""))</f>
        <v/>
      </c>
    </row>
    <row r="240">
      <c r="A240" s="25" t="n"/>
      <c r="B240" s="5" t="n"/>
      <c r="C240" s="5" t="n"/>
      <c r="D240" s="24" t="n"/>
      <c r="E240" s="5" t="n"/>
      <c r="F240" s="6">
        <f>IF(B240&amp;""="","",IF(COUNTIF('التصنيفات'!$A$5:$A$24,B240&amp;"")=0,"تصنيف غير موجود في القائمة",""))</f>
        <v/>
      </c>
    </row>
    <row r="241">
      <c r="A241" s="25" t="n"/>
      <c r="B241" s="5" t="n"/>
      <c r="C241" s="5" t="n"/>
      <c r="D241" s="24" t="n"/>
      <c r="E241" s="5" t="n"/>
      <c r="F241" s="6">
        <f>IF(B241&amp;""="","",IF(COUNTIF('التصنيفات'!$A$5:$A$24,B241&amp;"")=0,"تصنيف غير موجود في القائمة",""))</f>
        <v/>
      </c>
    </row>
    <row r="242">
      <c r="A242" s="25" t="n"/>
      <c r="B242" s="5" t="n"/>
      <c r="C242" s="5" t="n"/>
      <c r="D242" s="24" t="n"/>
      <c r="E242" s="5" t="n"/>
      <c r="F242" s="6">
        <f>IF(B242&amp;""="","",IF(COUNTIF('التصنيفات'!$A$5:$A$24,B242&amp;"")=0,"تصنيف غير موجود في القائمة",""))</f>
        <v/>
      </c>
    </row>
    <row r="243">
      <c r="A243" s="25" t="n"/>
      <c r="B243" s="5" t="n"/>
      <c r="C243" s="5" t="n"/>
      <c r="D243" s="24" t="n"/>
      <c r="E243" s="5" t="n"/>
      <c r="F243" s="6">
        <f>IF(B243&amp;""="","",IF(COUNTIF('التصنيفات'!$A$5:$A$24,B243&amp;"")=0,"تصنيف غير موجود في القائمة",""))</f>
        <v/>
      </c>
    </row>
    <row r="244">
      <c r="A244" s="25" t="n"/>
      <c r="B244" s="5" t="n"/>
      <c r="C244" s="5" t="n"/>
      <c r="D244" s="24" t="n"/>
      <c r="E244" s="5" t="n"/>
      <c r="F244" s="6">
        <f>IF(B244&amp;""="","",IF(COUNTIF('التصنيفات'!$A$5:$A$24,B244&amp;"")=0,"تصنيف غير موجود في القائمة",""))</f>
        <v/>
      </c>
    </row>
    <row r="245">
      <c r="A245" s="25" t="n"/>
      <c r="B245" s="5" t="n"/>
      <c r="C245" s="5" t="n"/>
      <c r="D245" s="24" t="n"/>
      <c r="E245" s="5" t="n"/>
      <c r="F245" s="6">
        <f>IF(B245&amp;""="","",IF(COUNTIF('التصنيفات'!$A$5:$A$24,B245&amp;"")=0,"تصنيف غير موجود في القائمة",""))</f>
        <v/>
      </c>
    </row>
    <row r="246">
      <c r="A246" s="25" t="n"/>
      <c r="B246" s="5" t="n"/>
      <c r="C246" s="5" t="n"/>
      <c r="D246" s="24" t="n"/>
      <c r="E246" s="5" t="n"/>
      <c r="F246" s="6">
        <f>IF(B246&amp;""="","",IF(COUNTIF('التصنيفات'!$A$5:$A$24,B246&amp;"")=0,"تصنيف غير موجود في القائمة",""))</f>
        <v/>
      </c>
    </row>
    <row r="247">
      <c r="A247" s="25" t="n"/>
      <c r="B247" s="5" t="n"/>
      <c r="C247" s="5" t="n"/>
      <c r="D247" s="24" t="n"/>
      <c r="E247" s="5" t="n"/>
      <c r="F247" s="6">
        <f>IF(B247&amp;""="","",IF(COUNTIF('التصنيفات'!$A$5:$A$24,B247&amp;"")=0,"تصنيف غير موجود في القائمة",""))</f>
        <v/>
      </c>
    </row>
    <row r="248">
      <c r="A248" s="25" t="n"/>
      <c r="B248" s="5" t="n"/>
      <c r="C248" s="5" t="n"/>
      <c r="D248" s="24" t="n"/>
      <c r="E248" s="5" t="n"/>
      <c r="F248" s="6">
        <f>IF(B248&amp;""="","",IF(COUNTIF('التصنيفات'!$A$5:$A$24,B248&amp;"")=0,"تصنيف غير موجود في القائمة",""))</f>
        <v/>
      </c>
    </row>
    <row r="249">
      <c r="A249" s="25" t="n"/>
      <c r="B249" s="5" t="n"/>
      <c r="C249" s="5" t="n"/>
      <c r="D249" s="24" t="n"/>
      <c r="E249" s="5" t="n"/>
      <c r="F249" s="6">
        <f>IF(B249&amp;""="","",IF(COUNTIF('التصنيفات'!$A$5:$A$24,B249&amp;"")=0,"تصنيف غير موجود في القائمة",""))</f>
        <v/>
      </c>
    </row>
    <row r="250">
      <c r="A250" s="25" t="n"/>
      <c r="B250" s="5" t="n"/>
      <c r="C250" s="5" t="n"/>
      <c r="D250" s="24" t="n"/>
      <c r="E250" s="5" t="n"/>
      <c r="F250" s="6">
        <f>IF(B250&amp;""="","",IF(COUNTIF('التصنيفات'!$A$5:$A$24,B250&amp;"")=0,"تصنيف غير موجود في القائمة",""))</f>
        <v/>
      </c>
    </row>
    <row r="251">
      <c r="A251" s="25" t="n"/>
      <c r="B251" s="5" t="n"/>
      <c r="C251" s="5" t="n"/>
      <c r="D251" s="24" t="n"/>
      <c r="E251" s="5" t="n"/>
      <c r="F251" s="6">
        <f>IF(B251&amp;""="","",IF(COUNTIF('التصنيفات'!$A$5:$A$24,B251&amp;"")=0,"تصنيف غير موجود في القائمة",""))</f>
        <v/>
      </c>
    </row>
    <row r="252">
      <c r="A252" s="25" t="n"/>
      <c r="B252" s="5" t="n"/>
      <c r="C252" s="5" t="n"/>
      <c r="D252" s="24" t="n"/>
      <c r="E252" s="5" t="n"/>
      <c r="F252" s="6">
        <f>IF(B252&amp;""="","",IF(COUNTIF('التصنيفات'!$A$5:$A$24,B252&amp;"")=0,"تصنيف غير موجود في القائمة",""))</f>
        <v/>
      </c>
    </row>
    <row r="253">
      <c r="A253" s="25" t="n"/>
      <c r="B253" s="5" t="n"/>
      <c r="C253" s="5" t="n"/>
      <c r="D253" s="24" t="n"/>
      <c r="E253" s="5" t="n"/>
      <c r="F253" s="6">
        <f>IF(B253&amp;""="","",IF(COUNTIF('التصنيفات'!$A$5:$A$24,B253&amp;"")=0,"تصنيف غير موجود في القائمة",""))</f>
        <v/>
      </c>
    </row>
    <row r="254">
      <c r="A254" s="25" t="n"/>
      <c r="B254" s="5" t="n"/>
      <c r="C254" s="5" t="n"/>
      <c r="D254" s="24" t="n"/>
      <c r="E254" s="5" t="n"/>
      <c r="F254" s="6">
        <f>IF(B254&amp;""="","",IF(COUNTIF('التصنيفات'!$A$5:$A$24,B254&amp;"")=0,"تصنيف غير موجود في القائمة",""))</f>
        <v/>
      </c>
    </row>
    <row r="255">
      <c r="A255" s="25" t="n"/>
      <c r="B255" s="5" t="n"/>
      <c r="C255" s="5" t="n"/>
      <c r="D255" s="24" t="n"/>
      <c r="E255" s="5" t="n"/>
      <c r="F255" s="6">
        <f>IF(B255&amp;""="","",IF(COUNTIF('التصنيفات'!$A$5:$A$24,B255&amp;"")=0,"تصنيف غير موجود في القائمة",""))</f>
        <v/>
      </c>
    </row>
    <row r="256">
      <c r="A256" s="25" t="n"/>
      <c r="B256" s="5" t="n"/>
      <c r="C256" s="5" t="n"/>
      <c r="D256" s="24" t="n"/>
      <c r="E256" s="5" t="n"/>
      <c r="F256" s="6">
        <f>IF(B256&amp;""="","",IF(COUNTIF('التصنيفات'!$A$5:$A$24,B256&amp;"")=0,"تصنيف غير موجود في القائمة",""))</f>
        <v/>
      </c>
    </row>
    <row r="257">
      <c r="A257" s="25" t="n"/>
      <c r="B257" s="5" t="n"/>
      <c r="C257" s="5" t="n"/>
      <c r="D257" s="24" t="n"/>
      <c r="E257" s="5" t="n"/>
      <c r="F257" s="6">
        <f>IF(B257&amp;""="","",IF(COUNTIF('التصنيفات'!$A$5:$A$24,B257&amp;"")=0,"تصنيف غير موجود في القائمة",""))</f>
        <v/>
      </c>
    </row>
    <row r="258">
      <c r="A258" s="25" t="n"/>
      <c r="B258" s="5" t="n"/>
      <c r="C258" s="5" t="n"/>
      <c r="D258" s="24" t="n"/>
      <c r="E258" s="5" t="n"/>
      <c r="F258" s="6">
        <f>IF(B258&amp;""="","",IF(COUNTIF('التصنيفات'!$A$5:$A$24,B258&amp;"")=0,"تصنيف غير موجود في القائمة",""))</f>
        <v/>
      </c>
    </row>
    <row r="259">
      <c r="A259" s="25" t="n"/>
      <c r="B259" s="5" t="n"/>
      <c r="C259" s="5" t="n"/>
      <c r="D259" s="24" t="n"/>
      <c r="E259" s="5" t="n"/>
      <c r="F259" s="6">
        <f>IF(B259&amp;""="","",IF(COUNTIF('التصنيفات'!$A$5:$A$24,B259&amp;"")=0,"تصنيف غير موجود في القائمة",""))</f>
        <v/>
      </c>
    </row>
    <row r="260">
      <c r="A260" s="25" t="n"/>
      <c r="B260" s="5" t="n"/>
      <c r="C260" s="5" t="n"/>
      <c r="D260" s="24" t="n"/>
      <c r="E260" s="5" t="n"/>
      <c r="F260" s="6">
        <f>IF(B260&amp;""="","",IF(COUNTIF('التصنيفات'!$A$5:$A$24,B260&amp;"")=0,"تصنيف غير موجود في القائمة",""))</f>
        <v/>
      </c>
    </row>
    <row r="261">
      <c r="A261" s="25" t="n"/>
      <c r="B261" s="5" t="n"/>
      <c r="C261" s="5" t="n"/>
      <c r="D261" s="24" t="n"/>
      <c r="E261" s="5" t="n"/>
      <c r="F261" s="6">
        <f>IF(B261&amp;""="","",IF(COUNTIF('التصنيفات'!$A$5:$A$24,B261&amp;"")=0,"تصنيف غير موجود في القائمة",""))</f>
        <v/>
      </c>
    </row>
    <row r="262">
      <c r="A262" s="25" t="n"/>
      <c r="B262" s="5" t="n"/>
      <c r="C262" s="5" t="n"/>
      <c r="D262" s="24" t="n"/>
      <c r="E262" s="5" t="n"/>
      <c r="F262" s="6">
        <f>IF(B262&amp;""="","",IF(COUNTIF('التصنيفات'!$A$5:$A$24,B262&amp;"")=0,"تصنيف غير موجود في القائمة",""))</f>
        <v/>
      </c>
    </row>
    <row r="263">
      <c r="A263" s="25" t="n"/>
      <c r="B263" s="5" t="n"/>
      <c r="C263" s="5" t="n"/>
      <c r="D263" s="24" t="n"/>
      <c r="E263" s="5" t="n"/>
      <c r="F263" s="6">
        <f>IF(B263&amp;""="","",IF(COUNTIF('التصنيفات'!$A$5:$A$24,B263&amp;"")=0,"تصنيف غير موجود في القائمة",""))</f>
        <v/>
      </c>
    </row>
    <row r="264">
      <c r="A264" s="25" t="n"/>
      <c r="B264" s="5" t="n"/>
      <c r="C264" s="5" t="n"/>
      <c r="D264" s="24" t="n"/>
      <c r="E264" s="5" t="n"/>
      <c r="F264" s="6">
        <f>IF(B264&amp;""="","",IF(COUNTIF('التصنيفات'!$A$5:$A$24,B264&amp;"")=0,"تصنيف غير موجود في القائمة",""))</f>
        <v/>
      </c>
    </row>
    <row r="265">
      <c r="A265" s="25" t="n"/>
      <c r="B265" s="5" t="n"/>
      <c r="C265" s="5" t="n"/>
      <c r="D265" s="24" t="n"/>
      <c r="E265" s="5" t="n"/>
      <c r="F265" s="6">
        <f>IF(B265&amp;""="","",IF(COUNTIF('التصنيفات'!$A$5:$A$24,B265&amp;"")=0,"تصنيف غير موجود في القائمة",""))</f>
        <v/>
      </c>
    </row>
    <row r="266">
      <c r="A266" s="25" t="n"/>
      <c r="B266" s="5" t="n"/>
      <c r="C266" s="5" t="n"/>
      <c r="D266" s="24" t="n"/>
      <c r="E266" s="5" t="n"/>
      <c r="F266" s="6">
        <f>IF(B266&amp;""="","",IF(COUNTIF('التصنيفات'!$A$5:$A$24,B266&amp;"")=0,"تصنيف غير موجود في القائمة",""))</f>
        <v/>
      </c>
    </row>
    <row r="267">
      <c r="A267" s="25" t="n"/>
      <c r="B267" s="5" t="n"/>
      <c r="C267" s="5" t="n"/>
      <c r="D267" s="24" t="n"/>
      <c r="E267" s="5" t="n"/>
      <c r="F267" s="6">
        <f>IF(B267&amp;""="","",IF(COUNTIF('التصنيفات'!$A$5:$A$24,B267&amp;"")=0,"تصنيف غير موجود في القائمة",""))</f>
        <v/>
      </c>
    </row>
    <row r="268">
      <c r="A268" s="25" t="n"/>
      <c r="B268" s="5" t="n"/>
      <c r="C268" s="5" t="n"/>
      <c r="D268" s="24" t="n"/>
      <c r="E268" s="5" t="n"/>
      <c r="F268" s="6">
        <f>IF(B268&amp;""="","",IF(COUNTIF('التصنيفات'!$A$5:$A$24,B268&amp;"")=0,"تصنيف غير موجود في القائمة",""))</f>
        <v/>
      </c>
    </row>
    <row r="269">
      <c r="A269" s="25" t="n"/>
      <c r="B269" s="5" t="n"/>
      <c r="C269" s="5" t="n"/>
      <c r="D269" s="24" t="n"/>
      <c r="E269" s="5" t="n"/>
      <c r="F269" s="6">
        <f>IF(B269&amp;""="","",IF(COUNTIF('التصنيفات'!$A$5:$A$24,B269&amp;"")=0,"تصنيف غير موجود في القائمة",""))</f>
        <v/>
      </c>
    </row>
    <row r="270">
      <c r="A270" s="25" t="n"/>
      <c r="B270" s="5" t="n"/>
      <c r="C270" s="5" t="n"/>
      <c r="D270" s="24" t="n"/>
      <c r="E270" s="5" t="n"/>
      <c r="F270" s="6">
        <f>IF(B270&amp;""="","",IF(COUNTIF('التصنيفات'!$A$5:$A$24,B270&amp;"")=0,"تصنيف غير موجود في القائمة",""))</f>
        <v/>
      </c>
    </row>
    <row r="271">
      <c r="A271" s="25" t="n"/>
      <c r="B271" s="5" t="n"/>
      <c r="C271" s="5" t="n"/>
      <c r="D271" s="24" t="n"/>
      <c r="E271" s="5" t="n"/>
      <c r="F271" s="6">
        <f>IF(B271&amp;""="","",IF(COUNTIF('التصنيفات'!$A$5:$A$24,B271&amp;"")=0,"تصنيف غير موجود في القائمة",""))</f>
        <v/>
      </c>
    </row>
    <row r="272">
      <c r="A272" s="25" t="n"/>
      <c r="B272" s="5" t="n"/>
      <c r="C272" s="5" t="n"/>
      <c r="D272" s="24" t="n"/>
      <c r="E272" s="5" t="n"/>
      <c r="F272" s="6">
        <f>IF(B272&amp;""="","",IF(COUNTIF('التصنيفات'!$A$5:$A$24,B272&amp;"")=0,"تصنيف غير موجود في القائمة",""))</f>
        <v/>
      </c>
    </row>
    <row r="273">
      <c r="A273" s="25" t="n"/>
      <c r="B273" s="5" t="n"/>
      <c r="C273" s="5" t="n"/>
      <c r="D273" s="24" t="n"/>
      <c r="E273" s="5" t="n"/>
      <c r="F273" s="6">
        <f>IF(B273&amp;""="","",IF(COUNTIF('التصنيفات'!$A$5:$A$24,B273&amp;"")=0,"تصنيف غير موجود في القائمة",""))</f>
        <v/>
      </c>
    </row>
    <row r="274">
      <c r="A274" s="25" t="n"/>
      <c r="B274" s="5" t="n"/>
      <c r="C274" s="5" t="n"/>
      <c r="D274" s="24" t="n"/>
      <c r="E274" s="5" t="n"/>
      <c r="F274" s="6">
        <f>IF(B274&amp;""="","",IF(COUNTIF('التصنيفات'!$A$5:$A$24,B274&amp;"")=0,"تصنيف غير موجود في القائمة",""))</f>
        <v/>
      </c>
    </row>
    <row r="275">
      <c r="A275" s="25" t="n"/>
      <c r="B275" s="5" t="n"/>
      <c r="C275" s="5" t="n"/>
      <c r="D275" s="24" t="n"/>
      <c r="E275" s="5" t="n"/>
      <c r="F275" s="6">
        <f>IF(B275&amp;""="","",IF(COUNTIF('التصنيفات'!$A$5:$A$24,B275&amp;"")=0,"تصنيف غير موجود في القائمة",""))</f>
        <v/>
      </c>
    </row>
    <row r="276">
      <c r="A276" s="25" t="n"/>
      <c r="B276" s="5" t="n"/>
      <c r="C276" s="5" t="n"/>
      <c r="D276" s="24" t="n"/>
      <c r="E276" s="5" t="n"/>
      <c r="F276" s="6">
        <f>IF(B276&amp;""="","",IF(COUNTIF('التصنيفات'!$A$5:$A$24,B276&amp;"")=0,"تصنيف غير موجود في القائمة",""))</f>
        <v/>
      </c>
    </row>
    <row r="277">
      <c r="A277" s="25" t="n"/>
      <c r="B277" s="5" t="n"/>
      <c r="C277" s="5" t="n"/>
      <c r="D277" s="24" t="n"/>
      <c r="E277" s="5" t="n"/>
      <c r="F277" s="6">
        <f>IF(B277&amp;""="","",IF(COUNTIF('التصنيفات'!$A$5:$A$24,B277&amp;"")=0,"تصنيف غير موجود في القائمة",""))</f>
        <v/>
      </c>
    </row>
    <row r="278">
      <c r="A278" s="25" t="n"/>
      <c r="B278" s="5" t="n"/>
      <c r="C278" s="5" t="n"/>
      <c r="D278" s="24" t="n"/>
      <c r="E278" s="5" t="n"/>
      <c r="F278" s="6">
        <f>IF(B278&amp;""="","",IF(COUNTIF('التصنيفات'!$A$5:$A$24,B278&amp;"")=0,"تصنيف غير موجود في القائمة",""))</f>
        <v/>
      </c>
    </row>
    <row r="279">
      <c r="A279" s="25" t="n"/>
      <c r="B279" s="5" t="n"/>
      <c r="C279" s="5" t="n"/>
      <c r="D279" s="24" t="n"/>
      <c r="E279" s="5" t="n"/>
      <c r="F279" s="6">
        <f>IF(B279&amp;""="","",IF(COUNTIF('التصنيفات'!$A$5:$A$24,B279&amp;"")=0,"تصنيف غير موجود في القائمة",""))</f>
        <v/>
      </c>
    </row>
    <row r="280">
      <c r="A280" s="25" t="n"/>
      <c r="B280" s="5" t="n"/>
      <c r="C280" s="5" t="n"/>
      <c r="D280" s="24" t="n"/>
      <c r="E280" s="5" t="n"/>
      <c r="F280" s="6">
        <f>IF(B280&amp;""="","",IF(COUNTIF('التصنيفات'!$A$5:$A$24,B280&amp;"")=0,"تصنيف غير موجود في القائمة",""))</f>
        <v/>
      </c>
    </row>
    <row r="281">
      <c r="A281" s="25" t="n"/>
      <c r="B281" s="5" t="n"/>
      <c r="C281" s="5" t="n"/>
      <c r="D281" s="24" t="n"/>
      <c r="E281" s="5" t="n"/>
      <c r="F281" s="6">
        <f>IF(B281&amp;""="","",IF(COUNTIF('التصنيفات'!$A$5:$A$24,B281&amp;"")=0,"تصنيف غير موجود في القائمة",""))</f>
        <v/>
      </c>
    </row>
    <row r="282">
      <c r="A282" s="25" t="n"/>
      <c r="B282" s="5" t="n"/>
      <c r="C282" s="5" t="n"/>
      <c r="D282" s="24" t="n"/>
      <c r="E282" s="5" t="n"/>
      <c r="F282" s="6">
        <f>IF(B282&amp;""="","",IF(COUNTIF('التصنيفات'!$A$5:$A$24,B282&amp;"")=0,"تصنيف غير موجود في القائمة",""))</f>
        <v/>
      </c>
    </row>
    <row r="283">
      <c r="A283" s="25" t="n"/>
      <c r="B283" s="5" t="n"/>
      <c r="C283" s="5" t="n"/>
      <c r="D283" s="24" t="n"/>
      <c r="E283" s="5" t="n"/>
      <c r="F283" s="6">
        <f>IF(B283&amp;""="","",IF(COUNTIF('التصنيفات'!$A$5:$A$24,B283&amp;"")=0,"تصنيف غير موجود في القائمة",""))</f>
        <v/>
      </c>
    </row>
    <row r="284">
      <c r="A284" s="25" t="n"/>
      <c r="B284" s="5" t="n"/>
      <c r="C284" s="5" t="n"/>
      <c r="D284" s="24" t="n"/>
      <c r="E284" s="5" t="n"/>
      <c r="F284" s="6">
        <f>IF(B284&amp;""="","",IF(COUNTIF('التصنيفات'!$A$5:$A$24,B284&amp;"")=0,"تصنيف غير موجود في القائمة",""))</f>
        <v/>
      </c>
    </row>
    <row r="285">
      <c r="A285" s="25" t="n"/>
      <c r="B285" s="5" t="n"/>
      <c r="C285" s="5" t="n"/>
      <c r="D285" s="24" t="n"/>
      <c r="E285" s="5" t="n"/>
      <c r="F285" s="6">
        <f>IF(B285&amp;""="","",IF(COUNTIF('التصنيفات'!$A$5:$A$24,B285&amp;"")=0,"تصنيف غير موجود في القائمة",""))</f>
        <v/>
      </c>
    </row>
    <row r="286">
      <c r="A286" s="25" t="n"/>
      <c r="B286" s="5" t="n"/>
      <c r="C286" s="5" t="n"/>
      <c r="D286" s="24" t="n"/>
      <c r="E286" s="5" t="n"/>
      <c r="F286" s="6">
        <f>IF(B286&amp;""="","",IF(COUNTIF('التصنيفات'!$A$5:$A$24,B286&amp;"")=0,"تصنيف غير موجود في القائمة",""))</f>
        <v/>
      </c>
    </row>
    <row r="287">
      <c r="A287" s="25" t="n"/>
      <c r="B287" s="5" t="n"/>
      <c r="C287" s="5" t="n"/>
      <c r="D287" s="24" t="n"/>
      <c r="E287" s="5" t="n"/>
      <c r="F287" s="6">
        <f>IF(B287&amp;""="","",IF(COUNTIF('التصنيفات'!$A$5:$A$24,B287&amp;"")=0,"تصنيف غير موجود في القائمة",""))</f>
        <v/>
      </c>
    </row>
    <row r="288">
      <c r="A288" s="25" t="n"/>
      <c r="B288" s="5" t="n"/>
      <c r="C288" s="5" t="n"/>
      <c r="D288" s="24" t="n"/>
      <c r="E288" s="5" t="n"/>
      <c r="F288" s="6">
        <f>IF(B288&amp;""="","",IF(COUNTIF('التصنيفات'!$A$5:$A$24,B288&amp;"")=0,"تصنيف غير موجود في القائمة",""))</f>
        <v/>
      </c>
    </row>
    <row r="289">
      <c r="A289" s="25" t="n"/>
      <c r="B289" s="5" t="n"/>
      <c r="C289" s="5" t="n"/>
      <c r="D289" s="24" t="n"/>
      <c r="E289" s="5" t="n"/>
      <c r="F289" s="6">
        <f>IF(B289&amp;""="","",IF(COUNTIF('التصنيفات'!$A$5:$A$24,B289&amp;"")=0,"تصنيف غير موجود في القائمة",""))</f>
        <v/>
      </c>
    </row>
    <row r="290">
      <c r="A290" s="25" t="n"/>
      <c r="B290" s="5" t="n"/>
      <c r="C290" s="5" t="n"/>
      <c r="D290" s="24" t="n"/>
      <c r="E290" s="5" t="n"/>
      <c r="F290" s="6">
        <f>IF(B290&amp;""="","",IF(COUNTIF('التصنيفات'!$A$5:$A$24,B290&amp;"")=0,"تصنيف غير موجود في القائمة",""))</f>
        <v/>
      </c>
    </row>
    <row r="291">
      <c r="A291" s="25" t="n"/>
      <c r="B291" s="5" t="n"/>
      <c r="C291" s="5" t="n"/>
      <c r="D291" s="24" t="n"/>
      <c r="E291" s="5" t="n"/>
      <c r="F291" s="6">
        <f>IF(B291&amp;""="","",IF(COUNTIF('التصنيفات'!$A$5:$A$24,B291&amp;"")=0,"تصنيف غير موجود في القائمة",""))</f>
        <v/>
      </c>
    </row>
    <row r="292">
      <c r="A292" s="25" t="n"/>
      <c r="B292" s="5" t="n"/>
      <c r="C292" s="5" t="n"/>
      <c r="D292" s="24" t="n"/>
      <c r="E292" s="5" t="n"/>
      <c r="F292" s="6">
        <f>IF(B292&amp;""="","",IF(COUNTIF('التصنيفات'!$A$5:$A$24,B292&amp;"")=0,"تصنيف غير موجود في القائمة",""))</f>
        <v/>
      </c>
    </row>
    <row r="293">
      <c r="A293" s="25" t="n"/>
      <c r="B293" s="5" t="n"/>
      <c r="C293" s="5" t="n"/>
      <c r="D293" s="24" t="n"/>
      <c r="E293" s="5" t="n"/>
      <c r="F293" s="6">
        <f>IF(B293&amp;""="","",IF(COUNTIF('التصنيفات'!$A$5:$A$24,B293&amp;"")=0,"تصنيف غير موجود في القائمة",""))</f>
        <v/>
      </c>
    </row>
    <row r="294">
      <c r="A294" s="25" t="n"/>
      <c r="B294" s="5" t="n"/>
      <c r="C294" s="5" t="n"/>
      <c r="D294" s="24" t="n"/>
      <c r="E294" s="5" t="n"/>
      <c r="F294" s="6">
        <f>IF(B294&amp;""="","",IF(COUNTIF('التصنيفات'!$A$5:$A$24,B294&amp;"")=0,"تصنيف غير موجود في القائمة",""))</f>
        <v/>
      </c>
    </row>
    <row r="295">
      <c r="A295" s="25" t="n"/>
      <c r="B295" s="5" t="n"/>
      <c r="C295" s="5" t="n"/>
      <c r="D295" s="24" t="n"/>
      <c r="E295" s="5" t="n"/>
      <c r="F295" s="6">
        <f>IF(B295&amp;""="","",IF(COUNTIF('التصنيفات'!$A$5:$A$24,B295&amp;"")=0,"تصنيف غير موجود في القائمة",""))</f>
        <v/>
      </c>
    </row>
    <row r="296">
      <c r="A296" s="25" t="n"/>
      <c r="B296" s="5" t="n"/>
      <c r="C296" s="5" t="n"/>
      <c r="D296" s="24" t="n"/>
      <c r="E296" s="5" t="n"/>
      <c r="F296" s="6">
        <f>IF(B296&amp;""="","",IF(COUNTIF('التصنيفات'!$A$5:$A$24,B296&amp;"")=0,"تصنيف غير موجود في القائمة",""))</f>
        <v/>
      </c>
    </row>
    <row r="297">
      <c r="A297" s="25" t="n"/>
      <c r="B297" s="5" t="n"/>
      <c r="C297" s="5" t="n"/>
      <c r="D297" s="24" t="n"/>
      <c r="E297" s="5" t="n"/>
      <c r="F297" s="6">
        <f>IF(B297&amp;""="","",IF(COUNTIF('التصنيفات'!$A$5:$A$24,B297&amp;"")=0,"تصنيف غير موجود في القائمة",""))</f>
        <v/>
      </c>
    </row>
    <row r="298">
      <c r="A298" s="25" t="n"/>
      <c r="B298" s="5" t="n"/>
      <c r="C298" s="5" t="n"/>
      <c r="D298" s="24" t="n"/>
      <c r="E298" s="5" t="n"/>
      <c r="F298" s="6">
        <f>IF(B298&amp;""="","",IF(COUNTIF('التصنيفات'!$A$5:$A$24,B298&amp;"")=0,"تصنيف غير موجود في القائمة",""))</f>
        <v/>
      </c>
    </row>
    <row r="299">
      <c r="A299" s="25" t="n"/>
      <c r="B299" s="5" t="n"/>
      <c r="C299" s="5" t="n"/>
      <c r="D299" s="24" t="n"/>
      <c r="E299" s="5" t="n"/>
      <c r="F299" s="6">
        <f>IF(B299&amp;""="","",IF(COUNTIF('التصنيفات'!$A$5:$A$24,B299&amp;"")=0,"تصنيف غير موجود في القائمة",""))</f>
        <v/>
      </c>
    </row>
    <row r="300">
      <c r="A300" s="25" t="n"/>
      <c r="B300" s="5" t="n"/>
      <c r="C300" s="5" t="n"/>
      <c r="D300" s="24" t="n"/>
      <c r="E300" s="5" t="n"/>
      <c r="F300" s="6">
        <f>IF(B300&amp;""="","",IF(COUNTIF('التصنيفات'!$A$5:$A$24,B300&amp;"")=0,"تصنيف غير موجود في القائمة",""))</f>
        <v/>
      </c>
    </row>
    <row r="301">
      <c r="A301" s="25" t="n"/>
      <c r="B301" s="5" t="n"/>
      <c r="C301" s="5" t="n"/>
      <c r="D301" s="24" t="n"/>
      <c r="E301" s="5" t="n"/>
      <c r="F301" s="6">
        <f>IF(B301&amp;""="","",IF(COUNTIF('التصنيفات'!$A$5:$A$24,B301&amp;"")=0,"تصنيف غير موجود في القائمة",""))</f>
        <v/>
      </c>
    </row>
    <row r="302">
      <c r="A302" s="25" t="n"/>
      <c r="B302" s="5" t="n"/>
      <c r="C302" s="5" t="n"/>
      <c r="D302" s="24" t="n"/>
      <c r="E302" s="5" t="n"/>
      <c r="F302" s="6">
        <f>IF(B302&amp;""="","",IF(COUNTIF('التصنيفات'!$A$5:$A$24,B302&amp;"")=0,"تصنيف غير موجود في القائمة",""))</f>
        <v/>
      </c>
    </row>
    <row r="303">
      <c r="A303" s="25" t="n"/>
      <c r="B303" s="5" t="n"/>
      <c r="C303" s="5" t="n"/>
      <c r="D303" s="24" t="n"/>
      <c r="E303" s="5" t="n"/>
      <c r="F303" s="6">
        <f>IF(B303&amp;""="","",IF(COUNTIF('التصنيفات'!$A$5:$A$24,B303&amp;"")=0,"تصنيف غير موجود في القائمة",""))</f>
        <v/>
      </c>
    </row>
    <row r="304">
      <c r="A304" s="25" t="n"/>
      <c r="B304" s="5" t="n"/>
      <c r="C304" s="5" t="n"/>
      <c r="D304" s="24" t="n"/>
      <c r="E304" s="5" t="n"/>
      <c r="F304" s="6">
        <f>IF(B304&amp;""="","",IF(COUNTIF('التصنيفات'!$A$5:$A$24,B304&amp;"")=0,"تصنيف غير موجود في القائمة",""))</f>
        <v/>
      </c>
    </row>
    <row r="305">
      <c r="A305" s="25" t="n"/>
      <c r="B305" s="5" t="n"/>
      <c r="C305" s="5" t="n"/>
      <c r="D305" s="24" t="n"/>
      <c r="E305" s="5" t="n"/>
      <c r="F305" s="6">
        <f>IF(B305&amp;""="","",IF(COUNTIF('التصنيفات'!$A$5:$A$24,B305&amp;"")=0,"تصنيف غير موجود في القائمة",""))</f>
        <v/>
      </c>
    </row>
    <row r="306">
      <c r="A306" s="25" t="n"/>
      <c r="B306" s="5" t="n"/>
      <c r="C306" s="5" t="n"/>
      <c r="D306" s="24" t="n"/>
      <c r="E306" s="5" t="n"/>
      <c r="F306" s="6">
        <f>IF(B306&amp;""="","",IF(COUNTIF('التصنيفات'!$A$5:$A$24,B306&amp;"")=0,"تصنيف غير موجود في القائمة",""))</f>
        <v/>
      </c>
    </row>
    <row r="307">
      <c r="A307" s="25" t="n"/>
      <c r="B307" s="5" t="n"/>
      <c r="C307" s="5" t="n"/>
      <c r="D307" s="24" t="n"/>
      <c r="E307" s="5" t="n"/>
      <c r="F307" s="6">
        <f>IF(B307&amp;""="","",IF(COUNTIF('التصنيفات'!$A$5:$A$24,B307&amp;"")=0,"تصنيف غير موجود في القائمة",""))</f>
        <v/>
      </c>
    </row>
    <row r="308">
      <c r="A308" s="25" t="n"/>
      <c r="B308" s="5" t="n"/>
      <c r="C308" s="5" t="n"/>
      <c r="D308" s="24" t="n"/>
      <c r="E308" s="5" t="n"/>
      <c r="F308" s="6">
        <f>IF(B308&amp;""="","",IF(COUNTIF('التصنيفات'!$A$5:$A$24,B308&amp;"")=0,"تصنيف غير موجود في القائمة",""))</f>
        <v/>
      </c>
    </row>
    <row r="309">
      <c r="A309" s="25" t="n"/>
      <c r="B309" s="5" t="n"/>
      <c r="C309" s="5" t="n"/>
      <c r="D309" s="24" t="n"/>
      <c r="E309" s="5" t="n"/>
      <c r="F309" s="6">
        <f>IF(B309&amp;""="","",IF(COUNTIF('التصنيفات'!$A$5:$A$24,B309&amp;"")=0,"تصنيف غير موجود في القائمة",""))</f>
        <v/>
      </c>
    </row>
    <row r="310">
      <c r="A310" s="25" t="n"/>
      <c r="B310" s="5" t="n"/>
      <c r="C310" s="5" t="n"/>
      <c r="D310" s="24" t="n"/>
      <c r="E310" s="5" t="n"/>
      <c r="F310" s="6">
        <f>IF(B310&amp;""="","",IF(COUNTIF('التصنيفات'!$A$5:$A$24,B310&amp;"")=0,"تصنيف غير موجود في القائمة",""))</f>
        <v/>
      </c>
    </row>
    <row r="311">
      <c r="A311" s="25" t="n"/>
      <c r="B311" s="5" t="n"/>
      <c r="C311" s="5" t="n"/>
      <c r="D311" s="24" t="n"/>
      <c r="E311" s="5" t="n"/>
      <c r="F311" s="6">
        <f>IF(B311&amp;""="","",IF(COUNTIF('التصنيفات'!$A$5:$A$24,B311&amp;"")=0,"تصنيف غير موجود في القائمة",""))</f>
        <v/>
      </c>
    </row>
    <row r="312">
      <c r="A312" s="25" t="n"/>
      <c r="B312" s="5" t="n"/>
      <c r="C312" s="5" t="n"/>
      <c r="D312" s="24" t="n"/>
      <c r="E312" s="5" t="n"/>
      <c r="F312" s="6">
        <f>IF(B312&amp;""="","",IF(COUNTIF('التصنيفات'!$A$5:$A$24,B312&amp;"")=0,"تصنيف غير موجود في القائمة",""))</f>
        <v/>
      </c>
    </row>
    <row r="313">
      <c r="A313" s="25" t="n"/>
      <c r="B313" s="5" t="n"/>
      <c r="C313" s="5" t="n"/>
      <c r="D313" s="24" t="n"/>
      <c r="E313" s="5" t="n"/>
      <c r="F313" s="6">
        <f>IF(B313&amp;""="","",IF(COUNTIF('التصنيفات'!$A$5:$A$24,B313&amp;"")=0,"تصنيف غير موجود في القائمة",""))</f>
        <v/>
      </c>
    </row>
    <row r="314">
      <c r="A314" s="25" t="n"/>
      <c r="B314" s="5" t="n"/>
      <c r="C314" s="5" t="n"/>
      <c r="D314" s="24" t="n"/>
      <c r="E314" s="5" t="n"/>
      <c r="F314" s="6">
        <f>IF(B314&amp;""="","",IF(COUNTIF('التصنيفات'!$A$5:$A$24,B314&amp;"")=0,"تصنيف غير موجود في القائمة",""))</f>
        <v/>
      </c>
    </row>
    <row r="315">
      <c r="A315" s="25" t="n"/>
      <c r="B315" s="5" t="n"/>
      <c r="C315" s="5" t="n"/>
      <c r="D315" s="24" t="n"/>
      <c r="E315" s="5" t="n"/>
      <c r="F315" s="6">
        <f>IF(B315&amp;""="","",IF(COUNTIF('التصنيفات'!$A$5:$A$24,B315&amp;"")=0,"تصنيف غير موجود في القائمة",""))</f>
        <v/>
      </c>
    </row>
    <row r="316">
      <c r="A316" s="25" t="n"/>
      <c r="B316" s="5" t="n"/>
      <c r="C316" s="5" t="n"/>
      <c r="D316" s="24" t="n"/>
      <c r="E316" s="5" t="n"/>
      <c r="F316" s="6">
        <f>IF(B316&amp;""="","",IF(COUNTIF('التصنيفات'!$A$5:$A$24,B316&amp;"")=0,"تصنيف غير موجود في القائمة",""))</f>
        <v/>
      </c>
    </row>
    <row r="317">
      <c r="A317" s="25" t="n"/>
      <c r="B317" s="5" t="n"/>
      <c r="C317" s="5" t="n"/>
      <c r="D317" s="24" t="n"/>
      <c r="E317" s="5" t="n"/>
      <c r="F317" s="6">
        <f>IF(B317&amp;""="","",IF(COUNTIF('التصنيفات'!$A$5:$A$24,B317&amp;"")=0,"تصنيف غير موجود في القائمة",""))</f>
        <v/>
      </c>
    </row>
    <row r="318">
      <c r="A318" s="25" t="n"/>
      <c r="B318" s="5" t="n"/>
      <c r="C318" s="5" t="n"/>
      <c r="D318" s="24" t="n"/>
      <c r="E318" s="5" t="n"/>
      <c r="F318" s="6">
        <f>IF(B318&amp;""="","",IF(COUNTIF('التصنيفات'!$A$5:$A$24,B318&amp;"")=0,"تصنيف غير موجود في القائمة",""))</f>
        <v/>
      </c>
    </row>
    <row r="319">
      <c r="A319" s="25" t="n"/>
      <c r="B319" s="5" t="n"/>
      <c r="C319" s="5" t="n"/>
      <c r="D319" s="24" t="n"/>
      <c r="E319" s="5" t="n"/>
      <c r="F319" s="6">
        <f>IF(B319&amp;""="","",IF(COUNTIF('التصنيفات'!$A$5:$A$24,B319&amp;"")=0,"تصنيف غير موجود في القائمة",""))</f>
        <v/>
      </c>
    </row>
    <row r="320">
      <c r="A320" s="25" t="n"/>
      <c r="B320" s="5" t="n"/>
      <c r="C320" s="5" t="n"/>
      <c r="D320" s="24" t="n"/>
      <c r="E320" s="5" t="n"/>
      <c r="F320" s="6">
        <f>IF(B320&amp;""="","",IF(COUNTIF('التصنيفات'!$A$5:$A$24,B320&amp;"")=0,"تصنيف غير موجود في القائمة",""))</f>
        <v/>
      </c>
    </row>
    <row r="321">
      <c r="A321" s="25" t="n"/>
      <c r="B321" s="5" t="n"/>
      <c r="C321" s="5" t="n"/>
      <c r="D321" s="24" t="n"/>
      <c r="E321" s="5" t="n"/>
      <c r="F321" s="6">
        <f>IF(B321&amp;""="","",IF(COUNTIF('التصنيفات'!$A$5:$A$24,B321&amp;"")=0,"تصنيف غير موجود في القائمة",""))</f>
        <v/>
      </c>
    </row>
    <row r="322">
      <c r="A322" s="25" t="n"/>
      <c r="B322" s="5" t="n"/>
      <c r="C322" s="5" t="n"/>
      <c r="D322" s="24" t="n"/>
      <c r="E322" s="5" t="n"/>
      <c r="F322" s="6">
        <f>IF(B322&amp;""="","",IF(COUNTIF('التصنيفات'!$A$5:$A$24,B322&amp;"")=0,"تصنيف غير موجود في القائمة",""))</f>
        <v/>
      </c>
    </row>
    <row r="323">
      <c r="A323" s="25" t="n"/>
      <c r="B323" s="5" t="n"/>
      <c r="C323" s="5" t="n"/>
      <c r="D323" s="24" t="n"/>
      <c r="E323" s="5" t="n"/>
      <c r="F323" s="6">
        <f>IF(B323&amp;""="","",IF(COUNTIF('التصنيفات'!$A$5:$A$24,B323&amp;"")=0,"تصنيف غير موجود في القائمة",""))</f>
        <v/>
      </c>
    </row>
    <row r="324">
      <c r="A324" s="25" t="n"/>
      <c r="B324" s="5" t="n"/>
      <c r="C324" s="5" t="n"/>
      <c r="D324" s="24" t="n"/>
      <c r="E324" s="5" t="n"/>
      <c r="F324" s="6">
        <f>IF(B324&amp;""="","",IF(COUNTIF('التصنيفات'!$A$5:$A$24,B324&amp;"")=0,"تصنيف غير موجود في القائمة",""))</f>
        <v/>
      </c>
    </row>
    <row r="325">
      <c r="A325" s="25" t="n"/>
      <c r="B325" s="5" t="n"/>
      <c r="C325" s="5" t="n"/>
      <c r="D325" s="24" t="n"/>
      <c r="E325" s="5" t="n"/>
      <c r="F325" s="6">
        <f>IF(B325&amp;""="","",IF(COUNTIF('التصنيفات'!$A$5:$A$24,B325&amp;"")=0,"تصنيف غير موجود في القائمة",""))</f>
        <v/>
      </c>
    </row>
    <row r="326">
      <c r="A326" s="25" t="n"/>
      <c r="B326" s="5" t="n"/>
      <c r="C326" s="5" t="n"/>
      <c r="D326" s="24" t="n"/>
      <c r="E326" s="5" t="n"/>
      <c r="F326" s="6">
        <f>IF(B326&amp;""="","",IF(COUNTIF('التصنيفات'!$A$5:$A$24,B326&amp;"")=0,"تصنيف غير موجود في القائمة",""))</f>
        <v/>
      </c>
    </row>
    <row r="327">
      <c r="A327" s="25" t="n"/>
      <c r="B327" s="5" t="n"/>
      <c r="C327" s="5" t="n"/>
      <c r="D327" s="24" t="n"/>
      <c r="E327" s="5" t="n"/>
      <c r="F327" s="6">
        <f>IF(B327&amp;""="","",IF(COUNTIF('التصنيفات'!$A$5:$A$24,B327&amp;"")=0,"تصنيف غير موجود في القائمة",""))</f>
        <v/>
      </c>
    </row>
    <row r="328">
      <c r="A328" s="25" t="n"/>
      <c r="B328" s="5" t="n"/>
      <c r="C328" s="5" t="n"/>
      <c r="D328" s="24" t="n"/>
      <c r="E328" s="5" t="n"/>
      <c r="F328" s="6">
        <f>IF(B328&amp;""="","",IF(COUNTIF('التصنيفات'!$A$5:$A$24,B328&amp;"")=0,"تصنيف غير موجود في القائمة",""))</f>
        <v/>
      </c>
    </row>
    <row r="329">
      <c r="A329" s="25" t="n"/>
      <c r="B329" s="5" t="n"/>
      <c r="C329" s="5" t="n"/>
      <c r="D329" s="24" t="n"/>
      <c r="E329" s="5" t="n"/>
      <c r="F329" s="6">
        <f>IF(B329&amp;""="","",IF(COUNTIF('التصنيفات'!$A$5:$A$24,B329&amp;"")=0,"تصنيف غير موجود في القائمة",""))</f>
        <v/>
      </c>
    </row>
    <row r="330">
      <c r="A330" s="25" t="n"/>
      <c r="B330" s="5" t="n"/>
      <c r="C330" s="5" t="n"/>
      <c r="D330" s="24" t="n"/>
      <c r="E330" s="5" t="n"/>
      <c r="F330" s="6">
        <f>IF(B330&amp;""="","",IF(COUNTIF('التصنيفات'!$A$5:$A$24,B330&amp;"")=0,"تصنيف غير موجود في القائمة",""))</f>
        <v/>
      </c>
    </row>
    <row r="331">
      <c r="A331" s="25" t="n"/>
      <c r="B331" s="5" t="n"/>
      <c r="C331" s="5" t="n"/>
      <c r="D331" s="24" t="n"/>
      <c r="E331" s="5" t="n"/>
      <c r="F331" s="6">
        <f>IF(B331&amp;""="","",IF(COUNTIF('التصنيفات'!$A$5:$A$24,B331&amp;"")=0,"تصنيف غير موجود في القائمة",""))</f>
        <v/>
      </c>
    </row>
    <row r="332">
      <c r="A332" s="25" t="n"/>
      <c r="B332" s="5" t="n"/>
      <c r="C332" s="5" t="n"/>
      <c r="D332" s="24" t="n"/>
      <c r="E332" s="5" t="n"/>
      <c r="F332" s="6">
        <f>IF(B332&amp;""="","",IF(COUNTIF('التصنيفات'!$A$5:$A$24,B332&amp;"")=0,"تصنيف غير موجود في القائمة",""))</f>
        <v/>
      </c>
    </row>
    <row r="333">
      <c r="A333" s="25" t="n"/>
      <c r="B333" s="5" t="n"/>
      <c r="C333" s="5" t="n"/>
      <c r="D333" s="24" t="n"/>
      <c r="E333" s="5" t="n"/>
      <c r="F333" s="6">
        <f>IF(B333&amp;""="","",IF(COUNTIF('التصنيفات'!$A$5:$A$24,B333&amp;"")=0,"تصنيف غير موجود في القائمة",""))</f>
        <v/>
      </c>
    </row>
    <row r="334">
      <c r="A334" s="25" t="n"/>
      <c r="B334" s="5" t="n"/>
      <c r="C334" s="5" t="n"/>
      <c r="D334" s="24" t="n"/>
      <c r="E334" s="5" t="n"/>
      <c r="F334" s="6">
        <f>IF(B334&amp;""="","",IF(COUNTIF('التصنيفات'!$A$5:$A$24,B334&amp;"")=0,"تصنيف غير موجود في القائمة",""))</f>
        <v/>
      </c>
    </row>
    <row r="335">
      <c r="A335" s="25" t="n"/>
      <c r="B335" s="5" t="n"/>
      <c r="C335" s="5" t="n"/>
      <c r="D335" s="24" t="n"/>
      <c r="E335" s="5" t="n"/>
      <c r="F335" s="6">
        <f>IF(B335&amp;""="","",IF(COUNTIF('التصنيفات'!$A$5:$A$24,B335&amp;"")=0,"تصنيف غير موجود في القائمة",""))</f>
        <v/>
      </c>
    </row>
    <row r="336">
      <c r="A336" s="25" t="n"/>
      <c r="B336" s="5" t="n"/>
      <c r="C336" s="5" t="n"/>
      <c r="D336" s="24" t="n"/>
      <c r="E336" s="5" t="n"/>
      <c r="F336" s="6">
        <f>IF(B336&amp;""="","",IF(COUNTIF('التصنيفات'!$A$5:$A$24,B336&amp;"")=0,"تصنيف غير موجود في القائمة",""))</f>
        <v/>
      </c>
    </row>
    <row r="337">
      <c r="A337" s="25" t="n"/>
      <c r="B337" s="5" t="n"/>
      <c r="C337" s="5" t="n"/>
      <c r="D337" s="24" t="n"/>
      <c r="E337" s="5" t="n"/>
      <c r="F337" s="6">
        <f>IF(B337&amp;""="","",IF(COUNTIF('التصنيفات'!$A$5:$A$24,B337&amp;"")=0,"تصنيف غير موجود في القائمة",""))</f>
        <v/>
      </c>
    </row>
    <row r="338">
      <c r="A338" s="25" t="n"/>
      <c r="B338" s="5" t="n"/>
      <c r="C338" s="5" t="n"/>
      <c r="D338" s="24" t="n"/>
      <c r="E338" s="5" t="n"/>
      <c r="F338" s="6">
        <f>IF(B338&amp;""="","",IF(COUNTIF('التصنيفات'!$A$5:$A$24,B338&amp;"")=0,"تصنيف غير موجود في القائمة",""))</f>
        <v/>
      </c>
    </row>
    <row r="339">
      <c r="A339" s="25" t="n"/>
      <c r="B339" s="5" t="n"/>
      <c r="C339" s="5" t="n"/>
      <c r="D339" s="24" t="n"/>
      <c r="E339" s="5" t="n"/>
      <c r="F339" s="6">
        <f>IF(B339&amp;""="","",IF(COUNTIF('التصنيفات'!$A$5:$A$24,B339&amp;"")=0,"تصنيف غير موجود في القائمة",""))</f>
        <v/>
      </c>
    </row>
    <row r="340">
      <c r="A340" s="25" t="n"/>
      <c r="B340" s="5" t="n"/>
      <c r="C340" s="5" t="n"/>
      <c r="D340" s="24" t="n"/>
      <c r="E340" s="5" t="n"/>
      <c r="F340" s="6">
        <f>IF(B340&amp;""="","",IF(COUNTIF('التصنيفات'!$A$5:$A$24,B340&amp;"")=0,"تصنيف غير موجود في القائمة",""))</f>
        <v/>
      </c>
    </row>
    <row r="341">
      <c r="A341" s="25" t="n"/>
      <c r="B341" s="5" t="n"/>
      <c r="C341" s="5" t="n"/>
      <c r="D341" s="24" t="n"/>
      <c r="E341" s="5" t="n"/>
      <c r="F341" s="6">
        <f>IF(B341&amp;""="","",IF(COUNTIF('التصنيفات'!$A$5:$A$24,B341&amp;"")=0,"تصنيف غير موجود في القائمة",""))</f>
        <v/>
      </c>
    </row>
    <row r="342">
      <c r="A342" s="25" t="n"/>
      <c r="B342" s="5" t="n"/>
      <c r="C342" s="5" t="n"/>
      <c r="D342" s="24" t="n"/>
      <c r="E342" s="5" t="n"/>
      <c r="F342" s="6">
        <f>IF(B342&amp;""="","",IF(COUNTIF('التصنيفات'!$A$5:$A$24,B342&amp;"")=0,"تصنيف غير موجود في القائمة",""))</f>
        <v/>
      </c>
    </row>
    <row r="343">
      <c r="A343" s="25" t="n"/>
      <c r="B343" s="5" t="n"/>
      <c r="C343" s="5" t="n"/>
      <c r="D343" s="24" t="n"/>
      <c r="E343" s="5" t="n"/>
      <c r="F343" s="6">
        <f>IF(B343&amp;""="","",IF(COUNTIF('التصنيفات'!$A$5:$A$24,B343&amp;"")=0,"تصنيف غير موجود في القائمة",""))</f>
        <v/>
      </c>
    </row>
    <row r="344">
      <c r="A344" s="25" t="n"/>
      <c r="B344" s="5" t="n"/>
      <c r="C344" s="5" t="n"/>
      <c r="D344" s="24" t="n"/>
      <c r="E344" s="5" t="n"/>
      <c r="F344" s="6">
        <f>IF(B344&amp;""="","",IF(COUNTIF('التصنيفات'!$A$5:$A$24,B344&amp;"")=0,"تصنيف غير موجود في القائمة",""))</f>
        <v/>
      </c>
    </row>
    <row r="345">
      <c r="A345" s="25" t="n"/>
      <c r="B345" s="5" t="n"/>
      <c r="C345" s="5" t="n"/>
      <c r="D345" s="24" t="n"/>
      <c r="E345" s="5" t="n"/>
      <c r="F345" s="6">
        <f>IF(B345&amp;""="","",IF(COUNTIF('التصنيفات'!$A$5:$A$24,B345&amp;"")=0,"تصنيف غير موجود في القائمة",""))</f>
        <v/>
      </c>
    </row>
    <row r="346">
      <c r="A346" s="25" t="n"/>
      <c r="B346" s="5" t="n"/>
      <c r="C346" s="5" t="n"/>
      <c r="D346" s="24" t="n"/>
      <c r="E346" s="5" t="n"/>
      <c r="F346" s="6">
        <f>IF(B346&amp;""="","",IF(COUNTIF('التصنيفات'!$A$5:$A$24,B346&amp;"")=0,"تصنيف غير موجود في القائمة",""))</f>
        <v/>
      </c>
    </row>
    <row r="347">
      <c r="A347" s="25" t="n"/>
      <c r="B347" s="5" t="n"/>
      <c r="C347" s="5" t="n"/>
      <c r="D347" s="24" t="n"/>
      <c r="E347" s="5" t="n"/>
      <c r="F347" s="6">
        <f>IF(B347&amp;""="","",IF(COUNTIF('التصنيفات'!$A$5:$A$24,B347&amp;"")=0,"تصنيف غير موجود في القائمة",""))</f>
        <v/>
      </c>
    </row>
    <row r="348">
      <c r="A348" s="25" t="n"/>
      <c r="B348" s="5" t="n"/>
      <c r="C348" s="5" t="n"/>
      <c r="D348" s="24" t="n"/>
      <c r="E348" s="5" t="n"/>
      <c r="F348" s="6">
        <f>IF(B348&amp;""="","",IF(COUNTIF('التصنيفات'!$A$5:$A$24,B348&amp;"")=0,"تصنيف غير موجود في القائمة",""))</f>
        <v/>
      </c>
    </row>
    <row r="349">
      <c r="A349" s="25" t="n"/>
      <c r="B349" s="5" t="n"/>
      <c r="C349" s="5" t="n"/>
      <c r="D349" s="24" t="n"/>
      <c r="E349" s="5" t="n"/>
      <c r="F349" s="6">
        <f>IF(B349&amp;""="","",IF(COUNTIF('التصنيفات'!$A$5:$A$24,B349&amp;"")=0,"تصنيف غير موجود في القائمة",""))</f>
        <v/>
      </c>
    </row>
    <row r="350">
      <c r="A350" s="25" t="n"/>
      <c r="B350" s="5" t="n"/>
      <c r="C350" s="5" t="n"/>
      <c r="D350" s="24" t="n"/>
      <c r="E350" s="5" t="n"/>
      <c r="F350" s="6">
        <f>IF(B350&amp;""="","",IF(COUNTIF('التصنيفات'!$A$5:$A$24,B350&amp;"")=0,"تصنيف غير موجود في القائمة",""))</f>
        <v/>
      </c>
    </row>
    <row r="351">
      <c r="A351" s="25" t="n"/>
      <c r="B351" s="5" t="n"/>
      <c r="C351" s="5" t="n"/>
      <c r="D351" s="24" t="n"/>
      <c r="E351" s="5" t="n"/>
      <c r="F351" s="6">
        <f>IF(B351&amp;""="","",IF(COUNTIF('التصنيفات'!$A$5:$A$24,B351&amp;"")=0,"تصنيف غير موجود في القائمة",""))</f>
        <v/>
      </c>
    </row>
    <row r="352">
      <c r="A352" s="25" t="n"/>
      <c r="B352" s="5" t="n"/>
      <c r="C352" s="5" t="n"/>
      <c r="D352" s="24" t="n"/>
      <c r="E352" s="5" t="n"/>
      <c r="F352" s="6">
        <f>IF(B352&amp;""="","",IF(COUNTIF('التصنيفات'!$A$5:$A$24,B352&amp;"")=0,"تصنيف غير موجود في القائمة",""))</f>
        <v/>
      </c>
    </row>
    <row r="353">
      <c r="A353" s="25" t="n"/>
      <c r="B353" s="5" t="n"/>
      <c r="C353" s="5" t="n"/>
      <c r="D353" s="24" t="n"/>
      <c r="E353" s="5" t="n"/>
      <c r="F353" s="6">
        <f>IF(B353&amp;""="","",IF(COUNTIF('التصنيفات'!$A$5:$A$24,B353&amp;"")=0,"تصنيف غير موجود في القائمة",""))</f>
        <v/>
      </c>
    </row>
    <row r="354">
      <c r="A354" s="25" t="n"/>
      <c r="B354" s="5" t="n"/>
      <c r="C354" s="5" t="n"/>
      <c r="D354" s="24" t="n"/>
      <c r="E354" s="5" t="n"/>
      <c r="F354" s="6">
        <f>IF(B354&amp;""="","",IF(COUNTIF('التصنيفات'!$A$5:$A$24,B354&amp;"")=0,"تصنيف غير موجود في القائمة",""))</f>
        <v/>
      </c>
    </row>
    <row r="355">
      <c r="A355" s="25" t="n"/>
      <c r="B355" s="5" t="n"/>
      <c r="C355" s="5" t="n"/>
      <c r="D355" s="24" t="n"/>
      <c r="E355" s="5" t="n"/>
      <c r="F355" s="6">
        <f>IF(B355&amp;""="","",IF(COUNTIF('التصنيفات'!$A$5:$A$24,B355&amp;"")=0,"تصنيف غير موجود في القائمة",""))</f>
        <v/>
      </c>
    </row>
    <row r="356">
      <c r="A356" s="25" t="n"/>
      <c r="B356" s="5" t="n"/>
      <c r="C356" s="5" t="n"/>
      <c r="D356" s="24" t="n"/>
      <c r="E356" s="5" t="n"/>
      <c r="F356" s="6">
        <f>IF(B356&amp;""="","",IF(COUNTIF('التصنيفات'!$A$5:$A$24,B356&amp;"")=0,"تصنيف غير موجود في القائمة",""))</f>
        <v/>
      </c>
    </row>
    <row r="357">
      <c r="A357" s="25" t="n"/>
      <c r="B357" s="5" t="n"/>
      <c r="C357" s="5" t="n"/>
      <c r="D357" s="24" t="n"/>
      <c r="E357" s="5" t="n"/>
      <c r="F357" s="6">
        <f>IF(B357&amp;""="","",IF(COUNTIF('التصنيفات'!$A$5:$A$24,B357&amp;"")=0,"تصنيف غير موجود في القائمة",""))</f>
        <v/>
      </c>
    </row>
    <row r="358">
      <c r="A358" s="25" t="n"/>
      <c r="B358" s="5" t="n"/>
      <c r="C358" s="5" t="n"/>
      <c r="D358" s="24" t="n"/>
      <c r="E358" s="5" t="n"/>
      <c r="F358" s="6">
        <f>IF(B358&amp;""="","",IF(COUNTIF('التصنيفات'!$A$5:$A$24,B358&amp;"")=0,"تصنيف غير موجود في القائمة",""))</f>
        <v/>
      </c>
    </row>
    <row r="359">
      <c r="A359" s="25" t="n"/>
      <c r="B359" s="5" t="n"/>
      <c r="C359" s="5" t="n"/>
      <c r="D359" s="24" t="n"/>
      <c r="E359" s="5" t="n"/>
      <c r="F359" s="6">
        <f>IF(B359&amp;""="","",IF(COUNTIF('التصنيفات'!$A$5:$A$24,B359&amp;"")=0,"تصنيف غير موجود في القائمة",""))</f>
        <v/>
      </c>
    </row>
    <row r="360">
      <c r="A360" s="25" t="n"/>
      <c r="B360" s="5" t="n"/>
      <c r="C360" s="5" t="n"/>
      <c r="D360" s="24" t="n"/>
      <c r="E360" s="5" t="n"/>
      <c r="F360" s="6">
        <f>IF(B360&amp;""="","",IF(COUNTIF('التصنيفات'!$A$5:$A$24,B360&amp;"")=0,"تصنيف غير موجود في القائمة",""))</f>
        <v/>
      </c>
    </row>
    <row r="361">
      <c r="A361" s="25" t="n"/>
      <c r="B361" s="5" t="n"/>
      <c r="C361" s="5" t="n"/>
      <c r="D361" s="24" t="n"/>
      <c r="E361" s="5" t="n"/>
      <c r="F361" s="6">
        <f>IF(B361&amp;""="","",IF(COUNTIF('التصنيفات'!$A$5:$A$24,B361&amp;"")=0,"تصنيف غير موجود في القائمة",""))</f>
        <v/>
      </c>
    </row>
    <row r="362">
      <c r="A362" s="25" t="n"/>
      <c r="B362" s="5" t="n"/>
      <c r="C362" s="5" t="n"/>
      <c r="D362" s="24" t="n"/>
      <c r="E362" s="5" t="n"/>
      <c r="F362" s="6">
        <f>IF(B362&amp;""="","",IF(COUNTIF('التصنيفات'!$A$5:$A$24,B362&amp;"")=0,"تصنيف غير موجود في القائمة",""))</f>
        <v/>
      </c>
    </row>
    <row r="363">
      <c r="A363" s="25" t="n"/>
      <c r="B363" s="5" t="n"/>
      <c r="C363" s="5" t="n"/>
      <c r="D363" s="24" t="n"/>
      <c r="E363" s="5" t="n"/>
      <c r="F363" s="6">
        <f>IF(B363&amp;""="","",IF(COUNTIF('التصنيفات'!$A$5:$A$24,B363&amp;"")=0,"تصنيف غير موجود في القائمة",""))</f>
        <v/>
      </c>
    </row>
    <row r="364">
      <c r="A364" s="25" t="n"/>
      <c r="B364" s="5" t="n"/>
      <c r="C364" s="5" t="n"/>
      <c r="D364" s="24" t="n"/>
      <c r="E364" s="5" t="n"/>
      <c r="F364" s="6">
        <f>IF(B364&amp;""="","",IF(COUNTIF('التصنيفات'!$A$5:$A$24,B364&amp;"")=0,"تصنيف غير موجود في القائمة",""))</f>
        <v/>
      </c>
    </row>
    <row r="365">
      <c r="A365" s="25" t="n"/>
      <c r="B365" s="5" t="n"/>
      <c r="C365" s="5" t="n"/>
      <c r="D365" s="24" t="n"/>
      <c r="E365" s="5" t="n"/>
      <c r="F365" s="6">
        <f>IF(B365&amp;""="","",IF(COUNTIF('التصنيفات'!$A$5:$A$24,B365&amp;"")=0,"تصنيف غير موجود في القائمة",""))</f>
        <v/>
      </c>
    </row>
    <row r="366">
      <c r="A366" s="25" t="n"/>
      <c r="B366" s="5" t="n"/>
      <c r="C366" s="5" t="n"/>
      <c r="D366" s="24" t="n"/>
      <c r="E366" s="5" t="n"/>
      <c r="F366" s="6">
        <f>IF(B366&amp;""="","",IF(COUNTIF('التصنيفات'!$A$5:$A$24,B366&amp;"")=0,"تصنيف غير موجود في القائمة",""))</f>
        <v/>
      </c>
    </row>
    <row r="367">
      <c r="A367" s="25" t="n"/>
      <c r="B367" s="5" t="n"/>
      <c r="C367" s="5" t="n"/>
      <c r="D367" s="24" t="n"/>
      <c r="E367" s="5" t="n"/>
      <c r="F367" s="6">
        <f>IF(B367&amp;""="","",IF(COUNTIF('التصنيفات'!$A$5:$A$24,B367&amp;"")=0,"تصنيف غير موجود في القائمة",""))</f>
        <v/>
      </c>
    </row>
    <row r="368">
      <c r="A368" s="25" t="n"/>
      <c r="B368" s="5" t="n"/>
      <c r="C368" s="5" t="n"/>
      <c r="D368" s="24" t="n"/>
      <c r="E368" s="5" t="n"/>
      <c r="F368" s="6">
        <f>IF(B368&amp;""="","",IF(COUNTIF('التصنيفات'!$A$5:$A$24,B368&amp;"")=0,"تصنيف غير موجود في القائمة",""))</f>
        <v/>
      </c>
    </row>
    <row r="369">
      <c r="A369" s="25" t="n"/>
      <c r="B369" s="5" t="n"/>
      <c r="C369" s="5" t="n"/>
      <c r="D369" s="24" t="n"/>
      <c r="E369" s="5" t="n"/>
      <c r="F369" s="6">
        <f>IF(B369&amp;""="","",IF(COUNTIF('التصنيفات'!$A$5:$A$24,B369&amp;"")=0,"تصنيف غير موجود في القائمة",""))</f>
        <v/>
      </c>
    </row>
    <row r="370">
      <c r="A370" s="25" t="n"/>
      <c r="B370" s="5" t="n"/>
      <c r="C370" s="5" t="n"/>
      <c r="D370" s="24" t="n"/>
      <c r="E370" s="5" t="n"/>
      <c r="F370" s="6">
        <f>IF(B370&amp;""="","",IF(COUNTIF('التصنيفات'!$A$5:$A$24,B370&amp;"")=0,"تصنيف غير موجود في القائمة",""))</f>
        <v/>
      </c>
    </row>
    <row r="371">
      <c r="A371" s="25" t="n"/>
      <c r="B371" s="5" t="n"/>
      <c r="C371" s="5" t="n"/>
      <c r="D371" s="24" t="n"/>
      <c r="E371" s="5" t="n"/>
      <c r="F371" s="6">
        <f>IF(B371&amp;""="","",IF(COUNTIF('التصنيفات'!$A$5:$A$24,B371&amp;"")=0,"تصنيف غير موجود في القائمة",""))</f>
        <v/>
      </c>
    </row>
    <row r="372">
      <c r="A372" s="25" t="n"/>
      <c r="B372" s="5" t="n"/>
      <c r="C372" s="5" t="n"/>
      <c r="D372" s="24" t="n"/>
      <c r="E372" s="5" t="n"/>
      <c r="F372" s="6">
        <f>IF(B372&amp;""="","",IF(COUNTIF('التصنيفات'!$A$5:$A$24,B372&amp;"")=0,"تصنيف غير موجود في القائمة",""))</f>
        <v/>
      </c>
    </row>
    <row r="373">
      <c r="A373" s="25" t="n"/>
      <c r="B373" s="5" t="n"/>
      <c r="C373" s="5" t="n"/>
      <c r="D373" s="24" t="n"/>
      <c r="E373" s="5" t="n"/>
      <c r="F373" s="6">
        <f>IF(B373&amp;""="","",IF(COUNTIF('التصنيفات'!$A$5:$A$24,B373&amp;"")=0,"تصنيف غير موجود في القائمة",""))</f>
        <v/>
      </c>
    </row>
    <row r="374">
      <c r="A374" s="25" t="n"/>
      <c r="B374" s="5" t="n"/>
      <c r="C374" s="5" t="n"/>
      <c r="D374" s="24" t="n"/>
      <c r="E374" s="5" t="n"/>
      <c r="F374" s="6">
        <f>IF(B374&amp;""="","",IF(COUNTIF('التصنيفات'!$A$5:$A$24,B374&amp;"")=0,"تصنيف غير موجود في القائمة",""))</f>
        <v/>
      </c>
    </row>
    <row r="375">
      <c r="A375" s="25" t="n"/>
      <c r="B375" s="5" t="n"/>
      <c r="C375" s="5" t="n"/>
      <c r="D375" s="24" t="n"/>
      <c r="E375" s="5" t="n"/>
      <c r="F375" s="6">
        <f>IF(B375&amp;""="","",IF(COUNTIF('التصنيفات'!$A$5:$A$24,B375&amp;"")=0,"تصنيف غير موجود في القائمة",""))</f>
        <v/>
      </c>
    </row>
    <row r="376">
      <c r="A376" s="25" t="n"/>
      <c r="B376" s="5" t="n"/>
      <c r="C376" s="5" t="n"/>
      <c r="D376" s="24" t="n"/>
      <c r="E376" s="5" t="n"/>
      <c r="F376" s="6">
        <f>IF(B376&amp;""="","",IF(COUNTIF('التصنيفات'!$A$5:$A$24,B376&amp;"")=0,"تصنيف غير موجود في القائمة",""))</f>
        <v/>
      </c>
    </row>
    <row r="377">
      <c r="A377" s="25" t="n"/>
      <c r="B377" s="5" t="n"/>
      <c r="C377" s="5" t="n"/>
      <c r="D377" s="24" t="n"/>
      <c r="E377" s="5" t="n"/>
      <c r="F377" s="6">
        <f>IF(B377&amp;""="","",IF(COUNTIF('التصنيفات'!$A$5:$A$24,B377&amp;"")=0,"تصنيف غير موجود في القائمة",""))</f>
        <v/>
      </c>
    </row>
    <row r="378">
      <c r="A378" s="25" t="n"/>
      <c r="B378" s="5" t="n"/>
      <c r="C378" s="5" t="n"/>
      <c r="D378" s="24" t="n"/>
      <c r="E378" s="5" t="n"/>
      <c r="F378" s="6">
        <f>IF(B378&amp;""="","",IF(COUNTIF('التصنيفات'!$A$5:$A$24,B378&amp;"")=0,"تصنيف غير موجود في القائمة",""))</f>
        <v/>
      </c>
    </row>
    <row r="379">
      <c r="A379" s="25" t="n"/>
      <c r="B379" s="5" t="n"/>
      <c r="C379" s="5" t="n"/>
      <c r="D379" s="24" t="n"/>
      <c r="E379" s="5" t="n"/>
      <c r="F379" s="6">
        <f>IF(B379&amp;""="","",IF(COUNTIF('التصنيفات'!$A$5:$A$24,B379&amp;"")=0,"تصنيف غير موجود في القائمة",""))</f>
        <v/>
      </c>
    </row>
    <row r="380">
      <c r="A380" s="25" t="n"/>
      <c r="B380" s="5" t="n"/>
      <c r="C380" s="5" t="n"/>
      <c r="D380" s="24" t="n"/>
      <c r="E380" s="5" t="n"/>
      <c r="F380" s="6">
        <f>IF(B380&amp;""="","",IF(COUNTIF('التصنيفات'!$A$5:$A$24,B380&amp;"")=0,"تصنيف غير موجود في القائمة",""))</f>
        <v/>
      </c>
    </row>
    <row r="381">
      <c r="A381" s="25" t="n"/>
      <c r="B381" s="5" t="n"/>
      <c r="C381" s="5" t="n"/>
      <c r="D381" s="24" t="n"/>
      <c r="E381" s="5" t="n"/>
      <c r="F381" s="6">
        <f>IF(B381&amp;""="","",IF(COUNTIF('التصنيفات'!$A$5:$A$24,B381&amp;"")=0,"تصنيف غير موجود في القائمة",""))</f>
        <v/>
      </c>
    </row>
    <row r="382">
      <c r="A382" s="25" t="n"/>
      <c r="B382" s="5" t="n"/>
      <c r="C382" s="5" t="n"/>
      <c r="D382" s="24" t="n"/>
      <c r="E382" s="5" t="n"/>
      <c r="F382" s="6">
        <f>IF(B382&amp;""="","",IF(COUNTIF('التصنيفات'!$A$5:$A$24,B382&amp;"")=0,"تصنيف غير موجود في القائمة",""))</f>
        <v/>
      </c>
    </row>
    <row r="383">
      <c r="A383" s="25" t="n"/>
      <c r="B383" s="5" t="n"/>
      <c r="C383" s="5" t="n"/>
      <c r="D383" s="24" t="n"/>
      <c r="E383" s="5" t="n"/>
      <c r="F383" s="6">
        <f>IF(B383&amp;""="","",IF(COUNTIF('التصنيفات'!$A$5:$A$24,B383&amp;"")=0,"تصنيف غير موجود في القائمة",""))</f>
        <v/>
      </c>
    </row>
    <row r="384">
      <c r="A384" s="25" t="n"/>
      <c r="B384" s="5" t="n"/>
      <c r="C384" s="5" t="n"/>
      <c r="D384" s="24" t="n"/>
      <c r="E384" s="5" t="n"/>
      <c r="F384" s="6">
        <f>IF(B384&amp;""="","",IF(COUNTIF('التصنيفات'!$A$5:$A$24,B384&amp;"")=0,"تصنيف غير موجود في القائمة",""))</f>
        <v/>
      </c>
    </row>
    <row r="385">
      <c r="A385" s="25" t="n"/>
      <c r="B385" s="5" t="n"/>
      <c r="C385" s="5" t="n"/>
      <c r="D385" s="24" t="n"/>
      <c r="E385" s="5" t="n"/>
      <c r="F385" s="6">
        <f>IF(B385&amp;""="","",IF(COUNTIF('التصنيفات'!$A$5:$A$24,B385&amp;"")=0,"تصنيف غير موجود في القائمة",""))</f>
        <v/>
      </c>
    </row>
    <row r="386">
      <c r="A386" s="25" t="n"/>
      <c r="B386" s="5" t="n"/>
      <c r="C386" s="5" t="n"/>
      <c r="D386" s="24" t="n"/>
      <c r="E386" s="5" t="n"/>
      <c r="F386" s="6">
        <f>IF(B386&amp;""="","",IF(COUNTIF('التصنيفات'!$A$5:$A$24,B386&amp;"")=0,"تصنيف غير موجود في القائمة",""))</f>
        <v/>
      </c>
    </row>
    <row r="387">
      <c r="A387" s="25" t="n"/>
      <c r="B387" s="5" t="n"/>
      <c r="C387" s="5" t="n"/>
      <c r="D387" s="24" t="n"/>
      <c r="E387" s="5" t="n"/>
      <c r="F387" s="6">
        <f>IF(B387&amp;""="","",IF(COUNTIF('التصنيفات'!$A$5:$A$24,B387&amp;"")=0,"تصنيف غير موجود في القائمة",""))</f>
        <v/>
      </c>
    </row>
    <row r="388">
      <c r="A388" s="25" t="n"/>
      <c r="B388" s="5" t="n"/>
      <c r="C388" s="5" t="n"/>
      <c r="D388" s="24" t="n"/>
      <c r="E388" s="5" t="n"/>
      <c r="F388" s="6">
        <f>IF(B388&amp;""="","",IF(COUNTIF('التصنيفات'!$A$5:$A$24,B388&amp;"")=0,"تصنيف غير موجود في القائمة",""))</f>
        <v/>
      </c>
    </row>
    <row r="389">
      <c r="A389" s="25" t="n"/>
      <c r="B389" s="5" t="n"/>
      <c r="C389" s="5" t="n"/>
      <c r="D389" s="24" t="n"/>
      <c r="E389" s="5" t="n"/>
      <c r="F389" s="6">
        <f>IF(B389&amp;""="","",IF(COUNTIF('التصنيفات'!$A$5:$A$24,B389&amp;"")=0,"تصنيف غير موجود في القائمة",""))</f>
        <v/>
      </c>
    </row>
    <row r="390">
      <c r="A390" s="25" t="n"/>
      <c r="B390" s="5" t="n"/>
      <c r="C390" s="5" t="n"/>
      <c r="D390" s="24" t="n"/>
      <c r="E390" s="5" t="n"/>
      <c r="F390" s="6">
        <f>IF(B390&amp;""="","",IF(COUNTIF('التصنيفات'!$A$5:$A$24,B390&amp;"")=0,"تصنيف غير موجود في القائمة",""))</f>
        <v/>
      </c>
    </row>
    <row r="391">
      <c r="A391" s="25" t="n"/>
      <c r="B391" s="5" t="n"/>
      <c r="C391" s="5" t="n"/>
      <c r="D391" s="24" t="n"/>
      <c r="E391" s="5" t="n"/>
      <c r="F391" s="6">
        <f>IF(B391&amp;""="","",IF(COUNTIF('التصنيفات'!$A$5:$A$24,B391&amp;"")=0,"تصنيف غير موجود في القائمة",""))</f>
        <v/>
      </c>
    </row>
    <row r="392">
      <c r="A392" s="25" t="n"/>
      <c r="B392" s="5" t="n"/>
      <c r="C392" s="5" t="n"/>
      <c r="D392" s="24" t="n"/>
      <c r="E392" s="5" t="n"/>
      <c r="F392" s="6">
        <f>IF(B392&amp;""="","",IF(COUNTIF('التصنيفات'!$A$5:$A$24,B392&amp;"")=0,"تصنيف غير موجود في القائمة",""))</f>
        <v/>
      </c>
    </row>
    <row r="393">
      <c r="A393" s="25" t="n"/>
      <c r="B393" s="5" t="n"/>
      <c r="C393" s="5" t="n"/>
      <c r="D393" s="24" t="n"/>
      <c r="E393" s="5" t="n"/>
      <c r="F393" s="6">
        <f>IF(B393&amp;""="","",IF(COUNTIF('التصنيفات'!$A$5:$A$24,B393&amp;"")=0,"تصنيف غير موجود في القائمة",""))</f>
        <v/>
      </c>
    </row>
    <row r="394">
      <c r="A394" s="25" t="n"/>
      <c r="B394" s="5" t="n"/>
      <c r="C394" s="5" t="n"/>
      <c r="D394" s="24" t="n"/>
      <c r="E394" s="5" t="n"/>
      <c r="F394" s="6">
        <f>IF(B394&amp;""="","",IF(COUNTIF('التصنيفات'!$A$5:$A$24,B394&amp;"")=0,"تصنيف غير موجود في القائمة",""))</f>
        <v/>
      </c>
    </row>
    <row r="395">
      <c r="A395" s="25" t="n"/>
      <c r="B395" s="5" t="n"/>
      <c r="C395" s="5" t="n"/>
      <c r="D395" s="24" t="n"/>
      <c r="E395" s="5" t="n"/>
      <c r="F395" s="6">
        <f>IF(B395&amp;""="","",IF(COUNTIF('التصنيفات'!$A$5:$A$24,B395&amp;"")=0,"تصنيف غير موجود في القائمة",""))</f>
        <v/>
      </c>
    </row>
    <row r="396">
      <c r="A396" s="25" t="n"/>
      <c r="B396" s="5" t="n"/>
      <c r="C396" s="5" t="n"/>
      <c r="D396" s="24" t="n"/>
      <c r="E396" s="5" t="n"/>
      <c r="F396" s="6">
        <f>IF(B396&amp;""="","",IF(COUNTIF('التصنيفات'!$A$5:$A$24,B396&amp;"")=0,"تصنيف غير موجود في القائمة",""))</f>
        <v/>
      </c>
    </row>
    <row r="397">
      <c r="A397" s="25" t="n"/>
      <c r="B397" s="5" t="n"/>
      <c r="C397" s="5" t="n"/>
      <c r="D397" s="24" t="n"/>
      <c r="E397" s="5" t="n"/>
      <c r="F397" s="6">
        <f>IF(B397&amp;""="","",IF(COUNTIF('التصنيفات'!$A$5:$A$24,B397&amp;"")=0,"تصنيف غير موجود في القائمة",""))</f>
        <v/>
      </c>
    </row>
    <row r="398">
      <c r="A398" s="25" t="n"/>
      <c r="B398" s="5" t="n"/>
      <c r="C398" s="5" t="n"/>
      <c r="D398" s="24" t="n"/>
      <c r="E398" s="5" t="n"/>
      <c r="F398" s="6">
        <f>IF(B398&amp;""="","",IF(COUNTIF('التصنيفات'!$A$5:$A$24,B398&amp;"")=0,"تصنيف غير موجود في القائمة",""))</f>
        <v/>
      </c>
    </row>
    <row r="399">
      <c r="A399" s="25" t="n"/>
      <c r="B399" s="5" t="n"/>
      <c r="C399" s="5" t="n"/>
      <c r="D399" s="24" t="n"/>
      <c r="E399" s="5" t="n"/>
      <c r="F399" s="6">
        <f>IF(B399&amp;""="","",IF(COUNTIF('التصنيفات'!$A$5:$A$24,B399&amp;"")=0,"تصنيف غير موجود في القائمة",""))</f>
        <v/>
      </c>
    </row>
    <row r="400">
      <c r="A400" s="25" t="n"/>
      <c r="B400" s="5" t="n"/>
      <c r="C400" s="5" t="n"/>
      <c r="D400" s="24" t="n"/>
      <c r="E400" s="5" t="n"/>
      <c r="F400" s="6">
        <f>IF(B400&amp;""="","",IF(COUNTIF('التصنيفات'!$A$5:$A$24,B400&amp;"")=0,"تصنيف غير موجود في القائمة",""))</f>
        <v/>
      </c>
    </row>
    <row r="401">
      <c r="A401" s="25" t="n"/>
      <c r="B401" s="5" t="n"/>
      <c r="C401" s="5" t="n"/>
      <c r="D401" s="24" t="n"/>
      <c r="E401" s="5" t="n"/>
      <c r="F401" s="6">
        <f>IF(B401&amp;""="","",IF(COUNTIF('التصنيفات'!$A$5:$A$24,B401&amp;"")=0,"تصنيف غير موجود في القائمة",""))</f>
        <v/>
      </c>
    </row>
    <row r="402">
      <c r="A402" s="25" t="n"/>
      <c r="B402" s="5" t="n"/>
      <c r="C402" s="5" t="n"/>
      <c r="D402" s="24" t="n"/>
      <c r="E402" s="5" t="n"/>
      <c r="F402" s="6">
        <f>IF(B402&amp;""="","",IF(COUNTIF('التصنيفات'!$A$5:$A$24,B402&amp;"")=0,"تصنيف غير موجود في القائمة",""))</f>
        <v/>
      </c>
    </row>
    <row r="403">
      <c r="A403" s="25" t="n"/>
      <c r="B403" s="5" t="n"/>
      <c r="C403" s="5" t="n"/>
      <c r="D403" s="24" t="n"/>
      <c r="E403" s="5" t="n"/>
      <c r="F403" s="6">
        <f>IF(B403&amp;""="","",IF(COUNTIF('التصنيفات'!$A$5:$A$24,B403&amp;"")=0,"تصنيف غير موجود في القائمة",""))</f>
        <v/>
      </c>
    </row>
    <row r="404">
      <c r="A404" s="25" t="n"/>
      <c r="B404" s="5" t="n"/>
      <c r="C404" s="5" t="n"/>
      <c r="D404" s="24" t="n"/>
      <c r="E404" s="5" t="n"/>
      <c r="F404" s="6">
        <f>IF(B404&amp;""="","",IF(COUNTIF('التصنيفات'!$A$5:$A$24,B404&amp;"")=0,"تصنيف غير موجود في القائمة",""))</f>
        <v/>
      </c>
    </row>
    <row r="405">
      <c r="A405" s="25" t="n"/>
      <c r="B405" s="5" t="n"/>
      <c r="C405" s="5" t="n"/>
      <c r="D405" s="24" t="n"/>
      <c r="E405" s="5" t="n"/>
      <c r="F405" s="6">
        <f>IF(B405&amp;""="","",IF(COUNTIF('التصنيفات'!$A$5:$A$24,B405&amp;"")=0,"تصنيف غير موجود في القائمة",""))</f>
        <v/>
      </c>
    </row>
    <row r="406">
      <c r="A406" s="25" t="n"/>
      <c r="B406" s="5" t="n"/>
      <c r="C406" s="5" t="n"/>
      <c r="D406" s="24" t="n"/>
      <c r="E406" s="5" t="n"/>
      <c r="F406" s="6">
        <f>IF(B406&amp;""="","",IF(COUNTIF('التصنيفات'!$A$5:$A$24,B406&amp;"")=0,"تصنيف غير موجود في القائمة",""))</f>
        <v/>
      </c>
    </row>
    <row r="407">
      <c r="A407" s="25" t="n"/>
      <c r="B407" s="5" t="n"/>
      <c r="C407" s="5" t="n"/>
      <c r="D407" s="24" t="n"/>
      <c r="E407" s="5" t="n"/>
      <c r="F407" s="6">
        <f>IF(B407&amp;""="","",IF(COUNTIF('التصنيفات'!$A$5:$A$24,B407&amp;"")=0,"تصنيف غير موجود في القائمة",""))</f>
        <v/>
      </c>
    </row>
    <row r="408">
      <c r="A408" s="25" t="n"/>
      <c r="B408" s="5" t="n"/>
      <c r="C408" s="5" t="n"/>
      <c r="D408" s="24" t="n"/>
      <c r="E408" s="5" t="n"/>
      <c r="F408" s="6">
        <f>IF(B408&amp;""="","",IF(COUNTIF('التصنيفات'!$A$5:$A$24,B408&amp;"")=0,"تصنيف غير موجود في القائمة",""))</f>
        <v/>
      </c>
    </row>
    <row r="409">
      <c r="A409" s="25" t="n"/>
      <c r="B409" s="5" t="n"/>
      <c r="C409" s="5" t="n"/>
      <c r="D409" s="24" t="n"/>
      <c r="E409" s="5" t="n"/>
      <c r="F409" s="6">
        <f>IF(B409&amp;""="","",IF(COUNTIF('التصنيفات'!$A$5:$A$24,B409&amp;"")=0,"تصنيف غير موجود في القائمة",""))</f>
        <v/>
      </c>
    </row>
    <row r="410">
      <c r="A410" s="25" t="n"/>
      <c r="B410" s="5" t="n"/>
      <c r="C410" s="5" t="n"/>
      <c r="D410" s="24" t="n"/>
      <c r="E410" s="5" t="n"/>
      <c r="F410" s="6">
        <f>IF(B410&amp;""="","",IF(COUNTIF('التصنيفات'!$A$5:$A$24,B410&amp;"")=0,"تصنيف غير موجود في القائمة",""))</f>
        <v/>
      </c>
    </row>
    <row r="411">
      <c r="A411" s="25" t="n"/>
      <c r="B411" s="5" t="n"/>
      <c r="C411" s="5" t="n"/>
      <c r="D411" s="24" t="n"/>
      <c r="E411" s="5" t="n"/>
      <c r="F411" s="6">
        <f>IF(B411&amp;""="","",IF(COUNTIF('التصنيفات'!$A$5:$A$24,B411&amp;"")=0,"تصنيف غير موجود في القائمة",""))</f>
        <v/>
      </c>
    </row>
    <row r="412">
      <c r="A412" s="25" t="n"/>
      <c r="B412" s="5" t="n"/>
      <c r="C412" s="5" t="n"/>
      <c r="D412" s="24" t="n"/>
      <c r="E412" s="5" t="n"/>
      <c r="F412" s="6">
        <f>IF(B412&amp;""="","",IF(COUNTIF('التصنيفات'!$A$5:$A$24,B412&amp;"")=0,"تصنيف غير موجود في القائمة",""))</f>
        <v/>
      </c>
    </row>
    <row r="413">
      <c r="A413" s="25" t="n"/>
      <c r="B413" s="5" t="n"/>
      <c r="C413" s="5" t="n"/>
      <c r="D413" s="24" t="n"/>
      <c r="E413" s="5" t="n"/>
      <c r="F413" s="6">
        <f>IF(B413&amp;""="","",IF(COUNTIF('التصنيفات'!$A$5:$A$24,B413&amp;"")=0,"تصنيف غير موجود في القائمة",""))</f>
        <v/>
      </c>
    </row>
    <row r="414">
      <c r="A414" s="25" t="n"/>
      <c r="B414" s="5" t="n"/>
      <c r="C414" s="5" t="n"/>
      <c r="D414" s="24" t="n"/>
      <c r="E414" s="5" t="n"/>
      <c r="F414" s="6">
        <f>IF(B414&amp;""="","",IF(COUNTIF('التصنيفات'!$A$5:$A$24,B414&amp;"")=0,"تصنيف غير موجود في القائمة",""))</f>
        <v/>
      </c>
    </row>
    <row r="415">
      <c r="A415" s="25" t="n"/>
      <c r="B415" s="5" t="n"/>
      <c r="C415" s="5" t="n"/>
      <c r="D415" s="24" t="n"/>
      <c r="E415" s="5" t="n"/>
      <c r="F415" s="6">
        <f>IF(B415&amp;""="","",IF(COUNTIF('التصنيفات'!$A$5:$A$24,B415&amp;"")=0,"تصنيف غير موجود في القائمة",""))</f>
        <v/>
      </c>
    </row>
    <row r="416">
      <c r="A416" s="25" t="n"/>
      <c r="B416" s="5" t="n"/>
      <c r="C416" s="5" t="n"/>
      <c r="D416" s="24" t="n"/>
      <c r="E416" s="5" t="n"/>
      <c r="F416" s="6">
        <f>IF(B416&amp;""="","",IF(COUNTIF('التصنيفات'!$A$5:$A$24,B416&amp;"")=0,"تصنيف غير موجود في القائمة",""))</f>
        <v/>
      </c>
    </row>
    <row r="417">
      <c r="A417" s="25" t="n"/>
      <c r="B417" s="5" t="n"/>
      <c r="C417" s="5" t="n"/>
      <c r="D417" s="24" t="n"/>
      <c r="E417" s="5" t="n"/>
      <c r="F417" s="6">
        <f>IF(B417&amp;""="","",IF(COUNTIF('التصنيفات'!$A$5:$A$24,B417&amp;"")=0,"تصنيف غير موجود في القائمة",""))</f>
        <v/>
      </c>
    </row>
    <row r="418">
      <c r="A418" s="25" t="n"/>
      <c r="B418" s="5" t="n"/>
      <c r="C418" s="5" t="n"/>
      <c r="D418" s="24" t="n"/>
      <c r="E418" s="5" t="n"/>
      <c r="F418" s="6">
        <f>IF(B418&amp;""="","",IF(COUNTIF('التصنيفات'!$A$5:$A$24,B418&amp;"")=0,"تصنيف غير موجود في القائمة",""))</f>
        <v/>
      </c>
    </row>
    <row r="419">
      <c r="A419" s="25" t="n"/>
      <c r="B419" s="5" t="n"/>
      <c r="C419" s="5" t="n"/>
      <c r="D419" s="24" t="n"/>
      <c r="E419" s="5" t="n"/>
      <c r="F419" s="6">
        <f>IF(B419&amp;""="","",IF(COUNTIF('التصنيفات'!$A$5:$A$24,B419&amp;"")=0,"تصنيف غير موجود في القائمة",""))</f>
        <v/>
      </c>
    </row>
    <row r="420">
      <c r="A420" s="25" t="n"/>
      <c r="B420" s="5" t="n"/>
      <c r="C420" s="5" t="n"/>
      <c r="D420" s="24" t="n"/>
      <c r="E420" s="5" t="n"/>
      <c r="F420" s="6">
        <f>IF(B420&amp;""="","",IF(COUNTIF('التصنيفات'!$A$5:$A$24,B420&amp;"")=0,"تصنيف غير موجود في القائمة",""))</f>
        <v/>
      </c>
    </row>
    <row r="421">
      <c r="A421" s="25" t="n"/>
      <c r="B421" s="5" t="n"/>
      <c r="C421" s="5" t="n"/>
      <c r="D421" s="24" t="n"/>
      <c r="E421" s="5" t="n"/>
      <c r="F421" s="6">
        <f>IF(B421&amp;""="","",IF(COUNTIF('التصنيفات'!$A$5:$A$24,B421&amp;"")=0,"تصنيف غير موجود في القائمة",""))</f>
        <v/>
      </c>
    </row>
    <row r="422">
      <c r="A422" s="25" t="n"/>
      <c r="B422" s="5" t="n"/>
      <c r="C422" s="5" t="n"/>
      <c r="D422" s="24" t="n"/>
      <c r="E422" s="5" t="n"/>
      <c r="F422" s="6">
        <f>IF(B422&amp;""="","",IF(COUNTIF('التصنيفات'!$A$5:$A$24,B422&amp;"")=0,"تصنيف غير موجود في القائمة",""))</f>
        <v/>
      </c>
    </row>
    <row r="423">
      <c r="A423" s="25" t="n"/>
      <c r="B423" s="5" t="n"/>
      <c r="C423" s="5" t="n"/>
      <c r="D423" s="24" t="n"/>
      <c r="E423" s="5" t="n"/>
      <c r="F423" s="6">
        <f>IF(B423&amp;""="","",IF(COUNTIF('التصنيفات'!$A$5:$A$24,B423&amp;"")=0,"تصنيف غير موجود في القائمة",""))</f>
        <v/>
      </c>
    </row>
    <row r="424">
      <c r="A424" s="25" t="n"/>
      <c r="B424" s="5" t="n"/>
      <c r="C424" s="5" t="n"/>
      <c r="D424" s="24" t="n"/>
      <c r="E424" s="5" t="n"/>
      <c r="F424" s="6">
        <f>IF(B424&amp;""="","",IF(COUNTIF('التصنيفات'!$A$5:$A$24,B424&amp;"")=0,"تصنيف غير موجود في القائمة",""))</f>
        <v/>
      </c>
    </row>
    <row r="425">
      <c r="A425" s="25" t="n"/>
      <c r="B425" s="5" t="n"/>
      <c r="C425" s="5" t="n"/>
      <c r="D425" s="24" t="n"/>
      <c r="E425" s="5" t="n"/>
      <c r="F425" s="6">
        <f>IF(B425&amp;""="","",IF(COUNTIF('التصنيفات'!$A$5:$A$24,B425&amp;"")=0,"تصنيف غير موجود في القائمة",""))</f>
        <v/>
      </c>
    </row>
    <row r="426">
      <c r="A426" s="25" t="n"/>
      <c r="B426" s="5" t="n"/>
      <c r="C426" s="5" t="n"/>
      <c r="D426" s="24" t="n"/>
      <c r="E426" s="5" t="n"/>
      <c r="F426" s="6">
        <f>IF(B426&amp;""="","",IF(COUNTIF('التصنيفات'!$A$5:$A$24,B426&amp;"")=0,"تصنيف غير موجود في القائمة",""))</f>
        <v/>
      </c>
    </row>
    <row r="427">
      <c r="A427" s="25" t="n"/>
      <c r="B427" s="5" t="n"/>
      <c r="C427" s="5" t="n"/>
      <c r="D427" s="24" t="n"/>
      <c r="E427" s="5" t="n"/>
      <c r="F427" s="6">
        <f>IF(B427&amp;""="","",IF(COUNTIF('التصنيفات'!$A$5:$A$24,B427&amp;"")=0,"تصنيف غير موجود في القائمة",""))</f>
        <v/>
      </c>
    </row>
    <row r="428">
      <c r="A428" s="25" t="n"/>
      <c r="B428" s="5" t="n"/>
      <c r="C428" s="5" t="n"/>
      <c r="D428" s="24" t="n"/>
      <c r="E428" s="5" t="n"/>
      <c r="F428" s="6">
        <f>IF(B428&amp;""="","",IF(COUNTIF('التصنيفات'!$A$5:$A$24,B428&amp;"")=0,"تصنيف غير موجود في القائمة",""))</f>
        <v/>
      </c>
    </row>
    <row r="429">
      <c r="A429" s="25" t="n"/>
      <c r="B429" s="5" t="n"/>
      <c r="C429" s="5" t="n"/>
      <c r="D429" s="24" t="n"/>
      <c r="E429" s="5" t="n"/>
      <c r="F429" s="6">
        <f>IF(B429&amp;""="","",IF(COUNTIF('التصنيفات'!$A$5:$A$24,B429&amp;"")=0,"تصنيف غير موجود في القائمة",""))</f>
        <v/>
      </c>
    </row>
    <row r="430">
      <c r="A430" s="25" t="n"/>
      <c r="B430" s="5" t="n"/>
      <c r="C430" s="5" t="n"/>
      <c r="D430" s="24" t="n"/>
      <c r="E430" s="5" t="n"/>
      <c r="F430" s="6">
        <f>IF(B430&amp;""="","",IF(COUNTIF('التصنيفات'!$A$5:$A$24,B430&amp;"")=0,"تصنيف غير موجود في القائمة",""))</f>
        <v/>
      </c>
    </row>
    <row r="431">
      <c r="A431" s="25" t="n"/>
      <c r="B431" s="5" t="n"/>
      <c r="C431" s="5" t="n"/>
      <c r="D431" s="24" t="n"/>
      <c r="E431" s="5" t="n"/>
      <c r="F431" s="6">
        <f>IF(B431&amp;""="","",IF(COUNTIF('التصنيفات'!$A$5:$A$24,B431&amp;"")=0,"تصنيف غير موجود في القائمة",""))</f>
        <v/>
      </c>
    </row>
    <row r="432">
      <c r="A432" s="25" t="n"/>
      <c r="B432" s="5" t="n"/>
      <c r="C432" s="5" t="n"/>
      <c r="D432" s="24" t="n"/>
      <c r="E432" s="5" t="n"/>
      <c r="F432" s="6">
        <f>IF(B432&amp;""="","",IF(COUNTIF('التصنيفات'!$A$5:$A$24,B432&amp;"")=0,"تصنيف غير موجود في القائمة",""))</f>
        <v/>
      </c>
    </row>
    <row r="433">
      <c r="A433" s="25" t="n"/>
      <c r="B433" s="5" t="n"/>
      <c r="C433" s="5" t="n"/>
      <c r="D433" s="24" t="n"/>
      <c r="E433" s="5" t="n"/>
      <c r="F433" s="6">
        <f>IF(B433&amp;""="","",IF(COUNTIF('التصنيفات'!$A$5:$A$24,B433&amp;"")=0,"تصنيف غير موجود في القائمة",""))</f>
        <v/>
      </c>
    </row>
    <row r="434">
      <c r="A434" s="25" t="n"/>
      <c r="B434" s="5" t="n"/>
      <c r="C434" s="5" t="n"/>
      <c r="D434" s="24" t="n"/>
      <c r="E434" s="5" t="n"/>
      <c r="F434" s="6">
        <f>IF(B434&amp;""="","",IF(COUNTIF('التصنيفات'!$A$5:$A$24,B434&amp;"")=0,"تصنيف غير موجود في القائمة",""))</f>
        <v/>
      </c>
    </row>
    <row r="435">
      <c r="A435" s="25" t="n"/>
      <c r="B435" s="5" t="n"/>
      <c r="C435" s="5" t="n"/>
      <c r="D435" s="24" t="n"/>
      <c r="E435" s="5" t="n"/>
      <c r="F435" s="6">
        <f>IF(B435&amp;""="","",IF(COUNTIF('التصنيفات'!$A$5:$A$24,B435&amp;"")=0,"تصنيف غير موجود في القائمة",""))</f>
        <v/>
      </c>
    </row>
    <row r="436">
      <c r="A436" s="25" t="n"/>
      <c r="B436" s="5" t="n"/>
      <c r="C436" s="5" t="n"/>
      <c r="D436" s="24" t="n"/>
      <c r="E436" s="5" t="n"/>
      <c r="F436" s="6">
        <f>IF(B436&amp;""="","",IF(COUNTIF('التصنيفات'!$A$5:$A$24,B436&amp;"")=0,"تصنيف غير موجود في القائمة",""))</f>
        <v/>
      </c>
    </row>
    <row r="437">
      <c r="A437" s="25" t="n"/>
      <c r="B437" s="5" t="n"/>
      <c r="C437" s="5" t="n"/>
      <c r="D437" s="24" t="n"/>
      <c r="E437" s="5" t="n"/>
      <c r="F437" s="6">
        <f>IF(B437&amp;""="","",IF(COUNTIF('التصنيفات'!$A$5:$A$24,B437&amp;"")=0,"تصنيف غير موجود في القائمة",""))</f>
        <v/>
      </c>
    </row>
    <row r="438">
      <c r="A438" s="25" t="n"/>
      <c r="B438" s="5" t="n"/>
      <c r="C438" s="5" t="n"/>
      <c r="D438" s="24" t="n"/>
      <c r="E438" s="5" t="n"/>
      <c r="F438" s="6">
        <f>IF(B438&amp;""="","",IF(COUNTIF('التصنيفات'!$A$5:$A$24,B438&amp;"")=0,"تصنيف غير موجود في القائمة",""))</f>
        <v/>
      </c>
    </row>
    <row r="439">
      <c r="A439" s="25" t="n"/>
      <c r="B439" s="5" t="n"/>
      <c r="C439" s="5" t="n"/>
      <c r="D439" s="24" t="n"/>
      <c r="E439" s="5" t="n"/>
      <c r="F439" s="6">
        <f>IF(B439&amp;""="","",IF(COUNTIF('التصنيفات'!$A$5:$A$24,B439&amp;"")=0,"تصنيف غير موجود في القائمة",""))</f>
        <v/>
      </c>
    </row>
    <row r="440">
      <c r="A440" s="25" t="n"/>
      <c r="B440" s="5" t="n"/>
      <c r="C440" s="5" t="n"/>
      <c r="D440" s="24" t="n"/>
      <c r="E440" s="5" t="n"/>
      <c r="F440" s="6">
        <f>IF(B440&amp;""="","",IF(COUNTIF('التصنيفات'!$A$5:$A$24,B440&amp;"")=0,"تصنيف غير موجود في القائمة",""))</f>
        <v/>
      </c>
    </row>
    <row r="441">
      <c r="A441" s="25" t="n"/>
      <c r="B441" s="5" t="n"/>
      <c r="C441" s="5" t="n"/>
      <c r="D441" s="24" t="n"/>
      <c r="E441" s="5" t="n"/>
      <c r="F441" s="6">
        <f>IF(B441&amp;""="","",IF(COUNTIF('التصنيفات'!$A$5:$A$24,B441&amp;"")=0,"تصنيف غير موجود في القائمة",""))</f>
        <v/>
      </c>
    </row>
    <row r="442">
      <c r="A442" s="25" t="n"/>
      <c r="B442" s="5" t="n"/>
      <c r="C442" s="5" t="n"/>
      <c r="D442" s="24" t="n"/>
      <c r="E442" s="5" t="n"/>
      <c r="F442" s="6">
        <f>IF(B442&amp;""="","",IF(COUNTIF('التصنيفات'!$A$5:$A$24,B442&amp;"")=0,"تصنيف غير موجود في القائمة",""))</f>
        <v/>
      </c>
    </row>
    <row r="443">
      <c r="A443" s="25" t="n"/>
      <c r="B443" s="5" t="n"/>
      <c r="C443" s="5" t="n"/>
      <c r="D443" s="24" t="n"/>
      <c r="E443" s="5" t="n"/>
      <c r="F443" s="6">
        <f>IF(B443&amp;""="","",IF(COUNTIF('التصنيفات'!$A$5:$A$24,B443&amp;"")=0,"تصنيف غير موجود في القائمة",""))</f>
        <v/>
      </c>
    </row>
    <row r="444">
      <c r="A444" s="25" t="n"/>
      <c r="B444" s="5" t="n"/>
      <c r="C444" s="5" t="n"/>
      <c r="D444" s="24" t="n"/>
      <c r="E444" s="5" t="n"/>
      <c r="F444" s="6">
        <f>IF(B444&amp;""="","",IF(COUNTIF('التصنيفات'!$A$5:$A$24,B444&amp;"")=0,"تصنيف غير موجود في القائمة",""))</f>
        <v/>
      </c>
    </row>
    <row r="445">
      <c r="A445" s="25" t="n"/>
      <c r="B445" s="5" t="n"/>
      <c r="C445" s="5" t="n"/>
      <c r="D445" s="24" t="n"/>
      <c r="E445" s="5" t="n"/>
      <c r="F445" s="6">
        <f>IF(B445&amp;""="","",IF(COUNTIF('التصنيفات'!$A$5:$A$24,B445&amp;"")=0,"تصنيف غير موجود في القائمة",""))</f>
        <v/>
      </c>
    </row>
    <row r="446">
      <c r="A446" s="25" t="n"/>
      <c r="B446" s="5" t="n"/>
      <c r="C446" s="5" t="n"/>
      <c r="D446" s="24" t="n"/>
      <c r="E446" s="5" t="n"/>
      <c r="F446" s="6">
        <f>IF(B446&amp;""="","",IF(COUNTIF('التصنيفات'!$A$5:$A$24,B446&amp;"")=0,"تصنيف غير موجود في القائمة",""))</f>
        <v/>
      </c>
    </row>
    <row r="447">
      <c r="A447" s="25" t="n"/>
      <c r="B447" s="5" t="n"/>
      <c r="C447" s="5" t="n"/>
      <c r="D447" s="24" t="n"/>
      <c r="E447" s="5" t="n"/>
      <c r="F447" s="6">
        <f>IF(B447&amp;""="","",IF(COUNTIF('التصنيفات'!$A$5:$A$24,B447&amp;"")=0,"تصنيف غير موجود في القائمة",""))</f>
        <v/>
      </c>
    </row>
    <row r="448">
      <c r="A448" s="25" t="n"/>
      <c r="B448" s="5" t="n"/>
      <c r="C448" s="5" t="n"/>
      <c r="D448" s="24" t="n"/>
      <c r="E448" s="5" t="n"/>
      <c r="F448" s="6">
        <f>IF(B448&amp;""="","",IF(COUNTIF('التصنيفات'!$A$5:$A$24,B448&amp;"")=0,"تصنيف غير موجود في القائمة",""))</f>
        <v/>
      </c>
    </row>
    <row r="449">
      <c r="A449" s="25" t="n"/>
      <c r="B449" s="5" t="n"/>
      <c r="C449" s="5" t="n"/>
      <c r="D449" s="24" t="n"/>
      <c r="E449" s="5" t="n"/>
      <c r="F449" s="6">
        <f>IF(B449&amp;""="","",IF(COUNTIF('التصنيفات'!$A$5:$A$24,B449&amp;"")=0,"تصنيف غير موجود في القائمة",""))</f>
        <v/>
      </c>
    </row>
    <row r="450">
      <c r="A450" s="25" t="n"/>
      <c r="B450" s="5" t="n"/>
      <c r="C450" s="5" t="n"/>
      <c r="D450" s="24" t="n"/>
      <c r="E450" s="5" t="n"/>
      <c r="F450" s="6">
        <f>IF(B450&amp;""="","",IF(COUNTIF('التصنيفات'!$A$5:$A$24,B450&amp;"")=0,"تصنيف غير موجود في القائمة",""))</f>
        <v/>
      </c>
    </row>
    <row r="451">
      <c r="A451" s="25" t="n"/>
      <c r="B451" s="5" t="n"/>
      <c r="C451" s="5" t="n"/>
      <c r="D451" s="24" t="n"/>
      <c r="E451" s="5" t="n"/>
      <c r="F451" s="6">
        <f>IF(B451&amp;""="","",IF(COUNTIF('التصنيفات'!$A$5:$A$24,B451&amp;"")=0,"تصنيف غير موجود في القائمة",""))</f>
        <v/>
      </c>
    </row>
    <row r="452">
      <c r="A452" s="25" t="n"/>
      <c r="B452" s="5" t="n"/>
      <c r="C452" s="5" t="n"/>
      <c r="D452" s="24" t="n"/>
      <c r="E452" s="5" t="n"/>
      <c r="F452" s="6">
        <f>IF(B452&amp;""="","",IF(COUNTIF('التصنيفات'!$A$5:$A$24,B452&amp;"")=0,"تصنيف غير موجود في القائمة",""))</f>
        <v/>
      </c>
    </row>
    <row r="453">
      <c r="A453" s="25" t="n"/>
      <c r="B453" s="5" t="n"/>
      <c r="C453" s="5" t="n"/>
      <c r="D453" s="24" t="n"/>
      <c r="E453" s="5" t="n"/>
      <c r="F453" s="6">
        <f>IF(B453&amp;""="","",IF(COUNTIF('التصنيفات'!$A$5:$A$24,B453&amp;"")=0,"تصنيف غير موجود في القائمة",""))</f>
        <v/>
      </c>
    </row>
    <row r="454">
      <c r="A454" s="25" t="n"/>
      <c r="B454" s="5" t="n"/>
      <c r="C454" s="5" t="n"/>
      <c r="D454" s="24" t="n"/>
      <c r="E454" s="5" t="n"/>
      <c r="F454" s="6">
        <f>IF(B454&amp;""="","",IF(COUNTIF('التصنيفات'!$A$5:$A$24,B454&amp;"")=0,"تصنيف غير موجود في القائمة",""))</f>
        <v/>
      </c>
    </row>
    <row r="455">
      <c r="A455" s="25" t="n"/>
      <c r="B455" s="5" t="n"/>
      <c r="C455" s="5" t="n"/>
      <c r="D455" s="24" t="n"/>
      <c r="E455" s="5" t="n"/>
      <c r="F455" s="6">
        <f>IF(B455&amp;""="","",IF(COUNTIF('التصنيفات'!$A$5:$A$24,B455&amp;"")=0,"تصنيف غير موجود في القائمة",""))</f>
        <v/>
      </c>
    </row>
    <row r="456">
      <c r="A456" s="25" t="n"/>
      <c r="B456" s="5" t="n"/>
      <c r="C456" s="5" t="n"/>
      <c r="D456" s="24" t="n"/>
      <c r="E456" s="5" t="n"/>
      <c r="F456" s="6">
        <f>IF(B456&amp;""="","",IF(COUNTIF('التصنيفات'!$A$5:$A$24,B456&amp;"")=0,"تصنيف غير موجود في القائمة",""))</f>
        <v/>
      </c>
    </row>
    <row r="457">
      <c r="A457" s="25" t="n"/>
      <c r="B457" s="5" t="n"/>
      <c r="C457" s="5" t="n"/>
      <c r="D457" s="24" t="n"/>
      <c r="E457" s="5" t="n"/>
      <c r="F457" s="6">
        <f>IF(B457&amp;""="","",IF(COUNTIF('التصنيفات'!$A$5:$A$24,B457&amp;"")=0,"تصنيف غير موجود في القائمة",""))</f>
        <v/>
      </c>
    </row>
    <row r="458">
      <c r="A458" s="25" t="n"/>
      <c r="B458" s="5" t="n"/>
      <c r="C458" s="5" t="n"/>
      <c r="D458" s="24" t="n"/>
      <c r="E458" s="5" t="n"/>
      <c r="F458" s="6">
        <f>IF(B458&amp;""="","",IF(COUNTIF('التصنيفات'!$A$5:$A$24,B458&amp;"")=0,"تصنيف غير موجود في القائمة",""))</f>
        <v/>
      </c>
    </row>
    <row r="459">
      <c r="A459" s="25" t="n"/>
      <c r="B459" s="5" t="n"/>
      <c r="C459" s="5" t="n"/>
      <c r="D459" s="24" t="n"/>
      <c r="E459" s="5" t="n"/>
      <c r="F459" s="6">
        <f>IF(B459&amp;""="","",IF(COUNTIF('التصنيفات'!$A$5:$A$24,B459&amp;"")=0,"تصنيف غير موجود في القائمة",""))</f>
        <v/>
      </c>
    </row>
    <row r="460">
      <c r="A460" s="25" t="n"/>
      <c r="B460" s="5" t="n"/>
      <c r="C460" s="5" t="n"/>
      <c r="D460" s="24" t="n"/>
      <c r="E460" s="5" t="n"/>
      <c r="F460" s="6">
        <f>IF(B460&amp;""="","",IF(COUNTIF('التصنيفات'!$A$5:$A$24,B460&amp;"")=0,"تصنيف غير موجود في القائمة",""))</f>
        <v/>
      </c>
    </row>
    <row r="461">
      <c r="A461" s="25" t="n"/>
      <c r="B461" s="5" t="n"/>
      <c r="C461" s="5" t="n"/>
      <c r="D461" s="24" t="n"/>
      <c r="E461" s="5" t="n"/>
      <c r="F461" s="6">
        <f>IF(B461&amp;""="","",IF(COUNTIF('التصنيفات'!$A$5:$A$24,B461&amp;"")=0,"تصنيف غير موجود في القائمة",""))</f>
        <v/>
      </c>
    </row>
    <row r="462">
      <c r="A462" s="25" t="n"/>
      <c r="B462" s="5" t="n"/>
      <c r="C462" s="5" t="n"/>
      <c r="D462" s="24" t="n"/>
      <c r="E462" s="5" t="n"/>
      <c r="F462" s="6">
        <f>IF(B462&amp;""="","",IF(COUNTIF('التصنيفات'!$A$5:$A$24,B462&amp;"")=0,"تصنيف غير موجود في القائمة",""))</f>
        <v/>
      </c>
    </row>
    <row r="463">
      <c r="A463" s="25" t="n"/>
      <c r="B463" s="5" t="n"/>
      <c r="C463" s="5" t="n"/>
      <c r="D463" s="24" t="n"/>
      <c r="E463" s="5" t="n"/>
      <c r="F463" s="6">
        <f>IF(B463&amp;""="","",IF(COUNTIF('التصنيفات'!$A$5:$A$24,B463&amp;"")=0,"تصنيف غير موجود في القائمة",""))</f>
        <v/>
      </c>
    </row>
    <row r="464">
      <c r="A464" s="25" t="n"/>
      <c r="B464" s="5" t="n"/>
      <c r="C464" s="5" t="n"/>
      <c r="D464" s="24" t="n"/>
      <c r="E464" s="5" t="n"/>
      <c r="F464" s="6">
        <f>IF(B464&amp;""="","",IF(COUNTIF('التصنيفات'!$A$5:$A$24,B464&amp;"")=0,"تصنيف غير موجود في القائمة",""))</f>
        <v/>
      </c>
    </row>
    <row r="465">
      <c r="A465" s="25" t="n"/>
      <c r="B465" s="5" t="n"/>
      <c r="C465" s="5" t="n"/>
      <c r="D465" s="24" t="n"/>
      <c r="E465" s="5" t="n"/>
      <c r="F465" s="6">
        <f>IF(B465&amp;""="","",IF(COUNTIF('التصنيفات'!$A$5:$A$24,B465&amp;"")=0,"تصنيف غير موجود في القائمة",""))</f>
        <v/>
      </c>
    </row>
    <row r="466">
      <c r="A466" s="25" t="n"/>
      <c r="B466" s="5" t="n"/>
      <c r="C466" s="5" t="n"/>
      <c r="D466" s="24" t="n"/>
      <c r="E466" s="5" t="n"/>
      <c r="F466" s="6">
        <f>IF(B466&amp;""="","",IF(COUNTIF('التصنيفات'!$A$5:$A$24,B466&amp;"")=0,"تصنيف غير موجود في القائمة",""))</f>
        <v/>
      </c>
    </row>
    <row r="467">
      <c r="A467" s="25" t="n"/>
      <c r="B467" s="5" t="n"/>
      <c r="C467" s="5" t="n"/>
      <c r="D467" s="24" t="n"/>
      <c r="E467" s="5" t="n"/>
      <c r="F467" s="6">
        <f>IF(B467&amp;""="","",IF(COUNTIF('التصنيفات'!$A$5:$A$24,B467&amp;"")=0,"تصنيف غير موجود في القائمة",""))</f>
        <v/>
      </c>
    </row>
    <row r="468">
      <c r="A468" s="25" t="n"/>
      <c r="B468" s="5" t="n"/>
      <c r="C468" s="5" t="n"/>
      <c r="D468" s="24" t="n"/>
      <c r="E468" s="5" t="n"/>
      <c r="F468" s="6">
        <f>IF(B468&amp;""="","",IF(COUNTIF('التصنيفات'!$A$5:$A$24,B468&amp;"")=0,"تصنيف غير موجود في القائمة",""))</f>
        <v/>
      </c>
    </row>
    <row r="469">
      <c r="A469" s="25" t="n"/>
      <c r="B469" s="5" t="n"/>
      <c r="C469" s="5" t="n"/>
      <c r="D469" s="24" t="n"/>
      <c r="E469" s="5" t="n"/>
      <c r="F469" s="6">
        <f>IF(B469&amp;""="","",IF(COUNTIF('التصنيفات'!$A$5:$A$24,B469&amp;"")=0,"تصنيف غير موجود في القائمة",""))</f>
        <v/>
      </c>
    </row>
    <row r="470">
      <c r="A470" s="25" t="n"/>
      <c r="B470" s="5" t="n"/>
      <c r="C470" s="5" t="n"/>
      <c r="D470" s="24" t="n"/>
      <c r="E470" s="5" t="n"/>
      <c r="F470" s="6">
        <f>IF(B470&amp;""="","",IF(COUNTIF('التصنيفات'!$A$5:$A$24,B470&amp;"")=0,"تصنيف غير موجود في القائمة",""))</f>
        <v/>
      </c>
    </row>
    <row r="471">
      <c r="A471" s="25" t="n"/>
      <c r="B471" s="5" t="n"/>
      <c r="C471" s="5" t="n"/>
      <c r="D471" s="24" t="n"/>
      <c r="E471" s="5" t="n"/>
      <c r="F471" s="6">
        <f>IF(B471&amp;""="","",IF(COUNTIF('التصنيفات'!$A$5:$A$24,B471&amp;"")=0,"تصنيف غير موجود في القائمة",""))</f>
        <v/>
      </c>
    </row>
    <row r="472">
      <c r="A472" s="25" t="n"/>
      <c r="B472" s="5" t="n"/>
      <c r="C472" s="5" t="n"/>
      <c r="D472" s="24" t="n"/>
      <c r="E472" s="5" t="n"/>
      <c r="F472" s="6">
        <f>IF(B472&amp;""="","",IF(COUNTIF('التصنيفات'!$A$5:$A$24,B472&amp;"")=0,"تصنيف غير موجود في القائمة",""))</f>
        <v/>
      </c>
    </row>
    <row r="473">
      <c r="A473" s="25" t="n"/>
      <c r="B473" s="5" t="n"/>
      <c r="C473" s="5" t="n"/>
      <c r="D473" s="24" t="n"/>
      <c r="E473" s="5" t="n"/>
      <c r="F473" s="6">
        <f>IF(B473&amp;""="","",IF(COUNTIF('التصنيفات'!$A$5:$A$24,B473&amp;"")=0,"تصنيف غير موجود في القائمة",""))</f>
        <v/>
      </c>
    </row>
    <row r="474">
      <c r="A474" s="25" t="n"/>
      <c r="B474" s="5" t="n"/>
      <c r="C474" s="5" t="n"/>
      <c r="D474" s="24" t="n"/>
      <c r="E474" s="5" t="n"/>
      <c r="F474" s="6">
        <f>IF(B474&amp;""="","",IF(COUNTIF('التصنيفات'!$A$5:$A$24,B474&amp;"")=0,"تصنيف غير موجود في القائمة",""))</f>
        <v/>
      </c>
    </row>
    <row r="475">
      <c r="A475" s="25" t="n"/>
      <c r="B475" s="5" t="n"/>
      <c r="C475" s="5" t="n"/>
      <c r="D475" s="24" t="n"/>
      <c r="E475" s="5" t="n"/>
      <c r="F475" s="6">
        <f>IF(B475&amp;""="","",IF(COUNTIF('التصنيفات'!$A$5:$A$24,B475&amp;"")=0,"تصنيف غير موجود في القائمة",""))</f>
        <v/>
      </c>
    </row>
    <row r="476">
      <c r="A476" s="25" t="n"/>
      <c r="B476" s="5" t="n"/>
      <c r="C476" s="5" t="n"/>
      <c r="D476" s="24" t="n"/>
      <c r="E476" s="5" t="n"/>
      <c r="F476" s="6">
        <f>IF(B476&amp;""="","",IF(COUNTIF('التصنيفات'!$A$5:$A$24,B476&amp;"")=0,"تصنيف غير موجود في القائمة",""))</f>
        <v/>
      </c>
    </row>
    <row r="477">
      <c r="A477" s="25" t="n"/>
      <c r="B477" s="5" t="n"/>
      <c r="C477" s="5" t="n"/>
      <c r="D477" s="24" t="n"/>
      <c r="E477" s="5" t="n"/>
      <c r="F477" s="6">
        <f>IF(B477&amp;""="","",IF(COUNTIF('التصنيفات'!$A$5:$A$24,B477&amp;"")=0,"تصنيف غير موجود في القائمة",""))</f>
        <v/>
      </c>
    </row>
    <row r="478">
      <c r="A478" s="25" t="n"/>
      <c r="B478" s="5" t="n"/>
      <c r="C478" s="5" t="n"/>
      <c r="D478" s="24" t="n"/>
      <c r="E478" s="5" t="n"/>
      <c r="F478" s="6">
        <f>IF(B478&amp;""="","",IF(COUNTIF('التصنيفات'!$A$5:$A$24,B478&amp;"")=0,"تصنيف غير موجود في القائمة",""))</f>
        <v/>
      </c>
    </row>
    <row r="479">
      <c r="A479" s="25" t="n"/>
      <c r="B479" s="5" t="n"/>
      <c r="C479" s="5" t="n"/>
      <c r="D479" s="24" t="n"/>
      <c r="E479" s="5" t="n"/>
      <c r="F479" s="6">
        <f>IF(B479&amp;""="","",IF(COUNTIF('التصنيفات'!$A$5:$A$24,B479&amp;"")=0,"تصنيف غير موجود في القائمة",""))</f>
        <v/>
      </c>
    </row>
    <row r="480">
      <c r="A480" s="25" t="n"/>
      <c r="B480" s="5" t="n"/>
      <c r="C480" s="5" t="n"/>
      <c r="D480" s="24" t="n"/>
      <c r="E480" s="5" t="n"/>
      <c r="F480" s="6">
        <f>IF(B480&amp;""="","",IF(COUNTIF('التصنيفات'!$A$5:$A$24,B480&amp;"")=0,"تصنيف غير موجود في القائمة",""))</f>
        <v/>
      </c>
    </row>
    <row r="481">
      <c r="A481" s="25" t="n"/>
      <c r="B481" s="5" t="n"/>
      <c r="C481" s="5" t="n"/>
      <c r="D481" s="24" t="n"/>
      <c r="E481" s="5" t="n"/>
      <c r="F481" s="6">
        <f>IF(B481&amp;""="","",IF(COUNTIF('التصنيفات'!$A$5:$A$24,B481&amp;"")=0,"تصنيف غير موجود في القائمة",""))</f>
        <v/>
      </c>
    </row>
    <row r="482">
      <c r="A482" s="25" t="n"/>
      <c r="B482" s="5" t="n"/>
      <c r="C482" s="5" t="n"/>
      <c r="D482" s="24" t="n"/>
      <c r="E482" s="5" t="n"/>
      <c r="F482" s="6">
        <f>IF(B482&amp;""="","",IF(COUNTIF('التصنيفات'!$A$5:$A$24,B482&amp;"")=0,"تصنيف غير موجود في القائمة",""))</f>
        <v/>
      </c>
    </row>
    <row r="483">
      <c r="A483" s="25" t="n"/>
      <c r="B483" s="5" t="n"/>
      <c r="C483" s="5" t="n"/>
      <c r="D483" s="24" t="n"/>
      <c r="E483" s="5" t="n"/>
      <c r="F483" s="6">
        <f>IF(B483&amp;""="","",IF(COUNTIF('التصنيفات'!$A$5:$A$24,B483&amp;"")=0,"تصنيف غير موجود في القائمة",""))</f>
        <v/>
      </c>
    </row>
    <row r="484">
      <c r="A484" s="25" t="n"/>
      <c r="B484" s="5" t="n"/>
      <c r="C484" s="5" t="n"/>
      <c r="D484" s="24" t="n"/>
      <c r="E484" s="5" t="n"/>
      <c r="F484" s="6">
        <f>IF(B484&amp;""="","",IF(COUNTIF('التصنيفات'!$A$5:$A$24,B484&amp;"")=0,"تصنيف غير موجود في القائمة",""))</f>
        <v/>
      </c>
    </row>
    <row r="485">
      <c r="A485" s="25" t="n"/>
      <c r="B485" s="5" t="n"/>
      <c r="C485" s="5" t="n"/>
      <c r="D485" s="24" t="n"/>
      <c r="E485" s="5" t="n"/>
      <c r="F485" s="6">
        <f>IF(B485&amp;""="","",IF(COUNTIF('التصنيفات'!$A$5:$A$24,B485&amp;"")=0,"تصنيف غير موجود في القائمة",""))</f>
        <v/>
      </c>
    </row>
    <row r="486">
      <c r="A486" s="25" t="n"/>
      <c r="B486" s="5" t="n"/>
      <c r="C486" s="5" t="n"/>
      <c r="D486" s="24" t="n"/>
      <c r="E486" s="5" t="n"/>
      <c r="F486" s="6">
        <f>IF(B486&amp;""="","",IF(COUNTIF('التصنيفات'!$A$5:$A$24,B486&amp;"")=0,"تصنيف غير موجود في القائمة",""))</f>
        <v/>
      </c>
    </row>
    <row r="487">
      <c r="A487" s="25" t="n"/>
      <c r="B487" s="5" t="n"/>
      <c r="C487" s="5" t="n"/>
      <c r="D487" s="24" t="n"/>
      <c r="E487" s="5" t="n"/>
      <c r="F487" s="6">
        <f>IF(B487&amp;""="","",IF(COUNTIF('التصنيفات'!$A$5:$A$24,B487&amp;"")=0,"تصنيف غير موجود في القائمة",""))</f>
        <v/>
      </c>
    </row>
    <row r="488">
      <c r="A488" s="25" t="n"/>
      <c r="B488" s="5" t="n"/>
      <c r="C488" s="5" t="n"/>
      <c r="D488" s="24" t="n"/>
      <c r="E488" s="5" t="n"/>
      <c r="F488" s="6">
        <f>IF(B488&amp;""="","",IF(COUNTIF('التصنيفات'!$A$5:$A$24,B488&amp;"")=0,"تصنيف غير موجود في القائمة",""))</f>
        <v/>
      </c>
    </row>
    <row r="489">
      <c r="A489" s="25" t="n"/>
      <c r="B489" s="5" t="n"/>
      <c r="C489" s="5" t="n"/>
      <c r="D489" s="24" t="n"/>
      <c r="E489" s="5" t="n"/>
      <c r="F489" s="6">
        <f>IF(B489&amp;""="","",IF(COUNTIF('التصنيفات'!$A$5:$A$24,B489&amp;"")=0,"تصنيف غير موجود في القائمة",""))</f>
        <v/>
      </c>
    </row>
    <row r="490">
      <c r="A490" s="25" t="n"/>
      <c r="B490" s="5" t="n"/>
      <c r="C490" s="5" t="n"/>
      <c r="D490" s="24" t="n"/>
      <c r="E490" s="5" t="n"/>
      <c r="F490" s="6">
        <f>IF(B490&amp;""="","",IF(COUNTIF('التصنيفات'!$A$5:$A$24,B490&amp;"")=0,"تصنيف غير موجود في القائمة",""))</f>
        <v/>
      </c>
    </row>
    <row r="491">
      <c r="A491" s="25" t="n"/>
      <c r="B491" s="5" t="n"/>
      <c r="C491" s="5" t="n"/>
      <c r="D491" s="24" t="n"/>
      <c r="E491" s="5" t="n"/>
      <c r="F491" s="6">
        <f>IF(B491&amp;""="","",IF(COUNTIF('التصنيفات'!$A$5:$A$24,B491&amp;"")=0,"تصنيف غير موجود في القائمة",""))</f>
        <v/>
      </c>
    </row>
    <row r="492">
      <c r="A492" s="25" t="n"/>
      <c r="B492" s="5" t="n"/>
      <c r="C492" s="5" t="n"/>
      <c r="D492" s="24" t="n"/>
      <c r="E492" s="5" t="n"/>
      <c r="F492" s="6">
        <f>IF(B492&amp;""="","",IF(COUNTIF('التصنيفات'!$A$5:$A$24,B492&amp;"")=0,"تصنيف غير موجود في القائمة",""))</f>
        <v/>
      </c>
    </row>
    <row r="493">
      <c r="A493" s="25" t="n"/>
      <c r="B493" s="5" t="n"/>
      <c r="C493" s="5" t="n"/>
      <c r="D493" s="24" t="n"/>
      <c r="E493" s="5" t="n"/>
      <c r="F493" s="6">
        <f>IF(B493&amp;""="","",IF(COUNTIF('التصنيفات'!$A$5:$A$24,B493&amp;"")=0,"تصنيف غير موجود في القائمة",""))</f>
        <v/>
      </c>
    </row>
    <row r="494">
      <c r="A494" s="25" t="n"/>
      <c r="B494" s="5" t="n"/>
      <c r="C494" s="5" t="n"/>
      <c r="D494" s="24" t="n"/>
      <c r="E494" s="5" t="n"/>
      <c r="F494" s="6">
        <f>IF(B494&amp;""="","",IF(COUNTIF('التصنيفات'!$A$5:$A$24,B494&amp;"")=0,"تصنيف غير موجود في القائمة",""))</f>
        <v/>
      </c>
    </row>
    <row r="495">
      <c r="A495" s="25" t="n"/>
      <c r="B495" s="5" t="n"/>
      <c r="C495" s="5" t="n"/>
      <c r="D495" s="24" t="n"/>
      <c r="E495" s="5" t="n"/>
      <c r="F495" s="6">
        <f>IF(B495&amp;""="","",IF(COUNTIF('التصنيفات'!$A$5:$A$24,B495&amp;"")=0,"تصنيف غير موجود في القائمة",""))</f>
        <v/>
      </c>
    </row>
    <row r="496">
      <c r="A496" s="25" t="n"/>
      <c r="B496" s="5" t="n"/>
      <c r="C496" s="5" t="n"/>
      <c r="D496" s="24" t="n"/>
      <c r="E496" s="5" t="n"/>
      <c r="F496" s="6">
        <f>IF(B496&amp;""="","",IF(COUNTIF('التصنيفات'!$A$5:$A$24,B496&amp;"")=0,"تصنيف غير موجود في القائمة",""))</f>
        <v/>
      </c>
    </row>
    <row r="497">
      <c r="A497" s="25" t="n"/>
      <c r="B497" s="5" t="n"/>
      <c r="C497" s="5" t="n"/>
      <c r="D497" s="24" t="n"/>
      <c r="E497" s="5" t="n"/>
      <c r="F497" s="6">
        <f>IF(B497&amp;""="","",IF(COUNTIF('التصنيفات'!$A$5:$A$24,B497&amp;"")=0,"تصنيف غير موجود في القائمة",""))</f>
        <v/>
      </c>
    </row>
    <row r="498">
      <c r="A498" s="25" t="n"/>
      <c r="B498" s="5" t="n"/>
      <c r="C498" s="5" t="n"/>
      <c r="D498" s="24" t="n"/>
      <c r="E498" s="5" t="n"/>
      <c r="F498" s="6">
        <f>IF(B498&amp;""="","",IF(COUNTIF('التصنيفات'!$A$5:$A$24,B498&amp;"")=0,"تصنيف غير موجود في القائمة",""))</f>
        <v/>
      </c>
    </row>
    <row r="499">
      <c r="A499" s="25" t="n"/>
      <c r="B499" s="5" t="n"/>
      <c r="C499" s="5" t="n"/>
      <c r="D499" s="24" t="n"/>
      <c r="E499" s="5" t="n"/>
      <c r="F499" s="6">
        <f>IF(B499&amp;""="","",IF(COUNTIF('التصنيفات'!$A$5:$A$24,B499&amp;"")=0,"تصنيف غير موجود في القائمة",""))</f>
        <v/>
      </c>
    </row>
    <row r="500">
      <c r="A500" s="25" t="n"/>
      <c r="B500" s="5" t="n"/>
      <c r="C500" s="5" t="n"/>
      <c r="D500" s="24" t="n"/>
      <c r="E500" s="5" t="n"/>
      <c r="F500" s="6">
        <f>IF(B500&amp;""="","",IF(COUNTIF('التصنيفات'!$A$5:$A$24,B500&amp;"")=0,"تصنيف غير موجود في القائمة",""))</f>
        <v/>
      </c>
    </row>
    <row r="501">
      <c r="A501" s="25" t="n"/>
      <c r="B501" s="5" t="n"/>
      <c r="C501" s="5" t="n"/>
      <c r="D501" s="24" t="n"/>
      <c r="E501" s="5" t="n"/>
      <c r="F501" s="6">
        <f>IF(B501&amp;""="","",IF(COUNTIF('التصنيفات'!$A$5:$A$24,B501&amp;"")=0,"تصنيف غير موجود في القائمة",""))</f>
        <v/>
      </c>
    </row>
    <row r="502">
      <c r="A502" s="25" t="n"/>
      <c r="B502" s="5" t="n"/>
      <c r="C502" s="5" t="n"/>
      <c r="D502" s="24" t="n"/>
      <c r="E502" s="5" t="n"/>
      <c r="F502" s="6">
        <f>IF(B502&amp;""="","",IF(COUNTIF('التصنيفات'!$A$5:$A$24,B502&amp;"")=0,"تصنيف غير موجود في القائمة",""))</f>
        <v/>
      </c>
    </row>
    <row r="503">
      <c r="A503" s="25" t="n"/>
      <c r="B503" s="5" t="n"/>
      <c r="C503" s="5" t="n"/>
      <c r="D503" s="24" t="n"/>
      <c r="E503" s="5" t="n"/>
      <c r="F503" s="6">
        <f>IF(B503&amp;""="","",IF(COUNTIF('التصنيفات'!$A$5:$A$24,B503&amp;"")=0,"تصنيف غير موجود في القائمة",""))</f>
        <v/>
      </c>
    </row>
    <row r="504">
      <c r="A504" s="25" t="n"/>
      <c r="B504" s="5" t="n"/>
      <c r="C504" s="5" t="n"/>
      <c r="D504" s="24" t="n"/>
      <c r="E504" s="5" t="n"/>
      <c r="F504" s="6">
        <f>IF(B504&amp;""="","",IF(COUNTIF('التصنيفات'!$A$5:$A$24,B504&amp;"")=0,"تصنيف غير موجود في القائمة",""))</f>
        <v/>
      </c>
    </row>
    <row r="505">
      <c r="A505" s="25" t="n"/>
      <c r="B505" s="5" t="n"/>
      <c r="C505" s="5" t="n"/>
      <c r="D505" s="24" t="n"/>
      <c r="E505" s="5" t="n"/>
      <c r="F505" s="6">
        <f>IF(B505&amp;""="","",IF(COUNTIF('التصنيفات'!$A$5:$A$24,B505&amp;"")=0,"تصنيف غير موجود في القائمة",""))</f>
        <v/>
      </c>
    </row>
    <row r="506">
      <c r="A506" s="25" t="n"/>
      <c r="B506" s="5" t="n"/>
      <c r="C506" s="5" t="n"/>
      <c r="D506" s="24" t="n"/>
      <c r="E506" s="5" t="n"/>
      <c r="F506" s="6">
        <f>IF(B506&amp;""="","",IF(COUNTIF('التصنيفات'!$A$5:$A$24,B506&amp;"")=0,"تصنيف غير موجود في القائمة",""))</f>
        <v/>
      </c>
    </row>
    <row r="507">
      <c r="A507" s="25" t="n"/>
      <c r="B507" s="5" t="n"/>
      <c r="C507" s="5" t="n"/>
      <c r="D507" s="24" t="n"/>
      <c r="E507" s="5" t="n"/>
      <c r="F507" s="6">
        <f>IF(B507&amp;""="","",IF(COUNTIF('التصنيفات'!$A$5:$A$24,B507&amp;"")=0,"تصنيف غير موجود في القائمة",""))</f>
        <v/>
      </c>
    </row>
    <row r="508">
      <c r="A508" s="25" t="n"/>
      <c r="B508" s="5" t="n"/>
      <c r="C508" s="5" t="n"/>
      <c r="D508" s="24" t="n"/>
      <c r="E508" s="5" t="n"/>
      <c r="F508" s="6">
        <f>IF(B508&amp;""="","",IF(COUNTIF('التصنيفات'!$A$5:$A$24,B508&amp;"")=0,"تصنيف غير موجود في القائمة",""))</f>
        <v/>
      </c>
    </row>
    <row r="509">
      <c r="A509" s="25" t="n"/>
      <c r="B509" s="5" t="n"/>
      <c r="C509" s="5" t="n"/>
      <c r="D509" s="24" t="n"/>
      <c r="E509" s="5" t="n"/>
      <c r="F509" s="6">
        <f>IF(B509&amp;""="","",IF(COUNTIF('التصنيفات'!$A$5:$A$24,B509&amp;"")=0,"تصنيف غير موجود في القائمة",""))</f>
        <v/>
      </c>
    </row>
    <row r="510">
      <c r="A510" s="25" t="n"/>
      <c r="B510" s="5" t="n"/>
      <c r="C510" s="5" t="n"/>
      <c r="D510" s="24" t="n"/>
      <c r="E510" s="5" t="n"/>
      <c r="F510" s="6">
        <f>IF(B510&amp;""="","",IF(COUNTIF('التصنيفات'!$A$5:$A$24,B510&amp;"")=0,"تصنيف غير موجود في القائمة",""))</f>
        <v/>
      </c>
    </row>
    <row r="511">
      <c r="A511" s="25" t="n"/>
      <c r="B511" s="5" t="n"/>
      <c r="C511" s="5" t="n"/>
      <c r="D511" s="24" t="n"/>
      <c r="E511" s="5" t="n"/>
      <c r="F511" s="6">
        <f>IF(B511&amp;""="","",IF(COUNTIF('التصنيفات'!$A$5:$A$24,B511&amp;"")=0,"تصنيف غير موجود في القائمة",""))</f>
        <v/>
      </c>
    </row>
    <row r="512">
      <c r="A512" s="25" t="n"/>
      <c r="B512" s="5" t="n"/>
      <c r="C512" s="5" t="n"/>
      <c r="D512" s="24" t="n"/>
      <c r="E512" s="5" t="n"/>
      <c r="F512" s="6">
        <f>IF(B512&amp;""="","",IF(COUNTIF('التصنيفات'!$A$5:$A$24,B512&amp;"")=0,"تصنيف غير موجود في القائمة",""))</f>
        <v/>
      </c>
    </row>
    <row r="513">
      <c r="A513" s="25" t="n"/>
      <c r="B513" s="5" t="n"/>
      <c r="C513" s="5" t="n"/>
      <c r="D513" s="24" t="n"/>
      <c r="E513" s="5" t="n"/>
      <c r="F513" s="6">
        <f>IF(B513&amp;""="","",IF(COUNTIF('التصنيفات'!$A$5:$A$24,B513&amp;"")=0,"تصنيف غير موجود في القائمة",""))</f>
        <v/>
      </c>
    </row>
    <row r="514">
      <c r="A514" s="25" t="n"/>
      <c r="B514" s="5" t="n"/>
      <c r="C514" s="5" t="n"/>
      <c r="D514" s="24" t="n"/>
      <c r="E514" s="5" t="n"/>
      <c r="F514" s="6">
        <f>IF(B514&amp;""="","",IF(COUNTIF('التصنيفات'!$A$5:$A$24,B514&amp;"")=0,"تصنيف غير موجود في القائمة",""))</f>
        <v/>
      </c>
    </row>
    <row r="515">
      <c r="A515" s="25" t="n"/>
      <c r="B515" s="5" t="n"/>
      <c r="C515" s="5" t="n"/>
      <c r="D515" s="24" t="n"/>
      <c r="E515" s="5" t="n"/>
      <c r="F515" s="6">
        <f>IF(B515&amp;""="","",IF(COUNTIF('التصنيفات'!$A$5:$A$24,B515&amp;"")=0,"تصنيف غير موجود في القائمة",""))</f>
        <v/>
      </c>
    </row>
    <row r="516">
      <c r="A516" s="25" t="n"/>
      <c r="B516" s="5" t="n"/>
      <c r="C516" s="5" t="n"/>
      <c r="D516" s="24" t="n"/>
      <c r="E516" s="5" t="n"/>
      <c r="F516" s="6">
        <f>IF(B516&amp;""="","",IF(COUNTIF('التصنيفات'!$A$5:$A$24,B516&amp;"")=0,"تصنيف غير موجود في القائمة",""))</f>
        <v/>
      </c>
    </row>
    <row r="517">
      <c r="A517" s="25" t="n"/>
      <c r="B517" s="5" t="n"/>
      <c r="C517" s="5" t="n"/>
      <c r="D517" s="24" t="n"/>
      <c r="E517" s="5" t="n"/>
      <c r="F517" s="6">
        <f>IF(B517&amp;""="","",IF(COUNTIF('التصنيفات'!$A$5:$A$24,B517&amp;"")=0,"تصنيف غير موجود في القائمة",""))</f>
        <v/>
      </c>
    </row>
    <row r="518">
      <c r="A518" s="25" t="n"/>
      <c r="B518" s="5" t="n"/>
      <c r="C518" s="5" t="n"/>
      <c r="D518" s="24" t="n"/>
      <c r="E518" s="5" t="n"/>
      <c r="F518" s="6">
        <f>IF(B518&amp;""="","",IF(COUNTIF('التصنيفات'!$A$5:$A$24,B518&amp;"")=0,"تصنيف غير موجود في القائمة",""))</f>
        <v/>
      </c>
    </row>
    <row r="519">
      <c r="A519" s="25" t="n"/>
      <c r="B519" s="5" t="n"/>
      <c r="C519" s="5" t="n"/>
      <c r="D519" s="24" t="n"/>
      <c r="E519" s="5" t="n"/>
      <c r="F519" s="6">
        <f>IF(B519&amp;""="","",IF(COUNTIF('التصنيفات'!$A$5:$A$24,B519&amp;"")=0,"تصنيف غير موجود في القائمة",""))</f>
        <v/>
      </c>
    </row>
    <row r="520">
      <c r="A520" s="25" t="n"/>
      <c r="B520" s="5" t="n"/>
      <c r="C520" s="5" t="n"/>
      <c r="D520" s="24" t="n"/>
      <c r="E520" s="5" t="n"/>
      <c r="F520" s="6">
        <f>IF(B520&amp;""="","",IF(COUNTIF('التصنيفات'!$A$5:$A$24,B520&amp;"")=0,"تصنيف غير موجود في القائمة",""))</f>
        <v/>
      </c>
    </row>
    <row r="521">
      <c r="A521" s="25" t="n"/>
      <c r="B521" s="5" t="n"/>
      <c r="C521" s="5" t="n"/>
      <c r="D521" s="24" t="n"/>
      <c r="E521" s="5" t="n"/>
      <c r="F521" s="6">
        <f>IF(B521&amp;""="","",IF(COUNTIF('التصنيفات'!$A$5:$A$24,B521&amp;"")=0,"تصنيف غير موجود في القائمة",""))</f>
        <v/>
      </c>
    </row>
    <row r="522">
      <c r="A522" s="25" t="n"/>
      <c r="B522" s="5" t="n"/>
      <c r="C522" s="5" t="n"/>
      <c r="D522" s="24" t="n"/>
      <c r="E522" s="5" t="n"/>
      <c r="F522" s="6">
        <f>IF(B522&amp;""="","",IF(COUNTIF('التصنيفات'!$A$5:$A$24,B522&amp;"")=0,"تصنيف غير موجود في القائمة",""))</f>
        <v/>
      </c>
    </row>
    <row r="523">
      <c r="A523" s="25" t="n"/>
      <c r="B523" s="5" t="n"/>
      <c r="C523" s="5" t="n"/>
      <c r="D523" s="24" t="n"/>
      <c r="E523" s="5" t="n"/>
      <c r="F523" s="6">
        <f>IF(B523&amp;""="","",IF(COUNTIF('التصنيفات'!$A$5:$A$24,B523&amp;"")=0,"تصنيف غير موجود في القائمة",""))</f>
        <v/>
      </c>
    </row>
    <row r="524">
      <c r="A524" s="25" t="n"/>
      <c r="B524" s="5" t="n"/>
      <c r="C524" s="5" t="n"/>
      <c r="D524" s="24" t="n"/>
      <c r="E524" s="5" t="n"/>
      <c r="F524" s="6">
        <f>IF(B524&amp;""="","",IF(COUNTIF('التصنيفات'!$A$5:$A$24,B524&amp;"")=0,"تصنيف غير موجود في القائمة",""))</f>
        <v/>
      </c>
    </row>
    <row r="525">
      <c r="A525" s="25" t="n"/>
      <c r="B525" s="5" t="n"/>
      <c r="C525" s="5" t="n"/>
      <c r="D525" s="24" t="n"/>
      <c r="E525" s="5" t="n"/>
      <c r="F525" s="6">
        <f>IF(B525&amp;""="","",IF(COUNTIF('التصنيفات'!$A$5:$A$24,B525&amp;"")=0,"تصنيف غير موجود في القائمة",""))</f>
        <v/>
      </c>
    </row>
    <row r="526">
      <c r="A526" s="25" t="n"/>
      <c r="B526" s="5" t="n"/>
      <c r="C526" s="5" t="n"/>
      <c r="D526" s="24" t="n"/>
      <c r="E526" s="5" t="n"/>
      <c r="F526" s="6">
        <f>IF(B526&amp;""="","",IF(COUNTIF('التصنيفات'!$A$5:$A$24,B526&amp;"")=0,"تصنيف غير موجود في القائمة",""))</f>
        <v/>
      </c>
    </row>
    <row r="527">
      <c r="A527" s="25" t="n"/>
      <c r="B527" s="5" t="n"/>
      <c r="C527" s="5" t="n"/>
      <c r="D527" s="24" t="n"/>
      <c r="E527" s="5" t="n"/>
      <c r="F527" s="6">
        <f>IF(B527&amp;""="","",IF(COUNTIF('التصنيفات'!$A$5:$A$24,B527&amp;"")=0,"تصنيف غير موجود في القائمة",""))</f>
        <v/>
      </c>
    </row>
    <row r="528">
      <c r="A528" s="25" t="n"/>
      <c r="B528" s="5" t="n"/>
      <c r="C528" s="5" t="n"/>
      <c r="D528" s="24" t="n"/>
      <c r="E528" s="5" t="n"/>
      <c r="F528" s="6">
        <f>IF(B528&amp;""="","",IF(COUNTIF('التصنيفات'!$A$5:$A$24,B528&amp;"")=0,"تصنيف غير موجود في القائمة",""))</f>
        <v/>
      </c>
    </row>
    <row r="529">
      <c r="A529" s="25" t="n"/>
      <c r="B529" s="5" t="n"/>
      <c r="C529" s="5" t="n"/>
      <c r="D529" s="24" t="n"/>
      <c r="E529" s="5" t="n"/>
      <c r="F529" s="6">
        <f>IF(B529&amp;""="","",IF(COUNTIF('التصنيفات'!$A$5:$A$24,B529&amp;"")=0,"تصنيف غير موجود في القائمة",""))</f>
        <v/>
      </c>
    </row>
    <row r="530">
      <c r="A530" s="25" t="n"/>
      <c r="B530" s="5" t="n"/>
      <c r="C530" s="5" t="n"/>
      <c r="D530" s="24" t="n"/>
      <c r="E530" s="5" t="n"/>
      <c r="F530" s="6">
        <f>IF(B530&amp;""="","",IF(COUNTIF('التصنيفات'!$A$5:$A$24,B530&amp;"")=0,"تصنيف غير موجود في القائمة",""))</f>
        <v/>
      </c>
    </row>
    <row r="531">
      <c r="A531" s="25" t="n"/>
      <c r="B531" s="5" t="n"/>
      <c r="C531" s="5" t="n"/>
      <c r="D531" s="24" t="n"/>
      <c r="E531" s="5" t="n"/>
      <c r="F531" s="6">
        <f>IF(B531&amp;""="","",IF(COUNTIF('التصنيفات'!$A$5:$A$24,B531&amp;"")=0,"تصنيف غير موجود في القائمة",""))</f>
        <v/>
      </c>
    </row>
    <row r="532">
      <c r="A532" s="25" t="n"/>
      <c r="B532" s="5" t="n"/>
      <c r="C532" s="5" t="n"/>
      <c r="D532" s="24" t="n"/>
      <c r="E532" s="5" t="n"/>
      <c r="F532" s="6">
        <f>IF(B532&amp;""="","",IF(COUNTIF('التصنيفات'!$A$5:$A$24,B532&amp;"")=0,"تصنيف غير موجود في القائمة",""))</f>
        <v/>
      </c>
    </row>
    <row r="533">
      <c r="A533" s="25" t="n"/>
      <c r="B533" s="5" t="n"/>
      <c r="C533" s="5" t="n"/>
      <c r="D533" s="24" t="n"/>
      <c r="E533" s="5" t="n"/>
      <c r="F533" s="6">
        <f>IF(B533&amp;""="","",IF(COUNTIF('التصنيفات'!$A$5:$A$24,B533&amp;"")=0,"تصنيف غير موجود في القائمة",""))</f>
        <v/>
      </c>
    </row>
    <row r="534">
      <c r="A534" s="25" t="n"/>
      <c r="B534" s="5" t="n"/>
      <c r="C534" s="5" t="n"/>
      <c r="D534" s="24" t="n"/>
      <c r="E534" s="5" t="n"/>
      <c r="F534" s="6">
        <f>IF(B534&amp;""="","",IF(COUNTIF('التصنيفات'!$A$5:$A$24,B534&amp;"")=0,"تصنيف غير موجود في القائمة",""))</f>
        <v/>
      </c>
    </row>
    <row r="535">
      <c r="A535" s="25" t="n"/>
      <c r="B535" s="5" t="n"/>
      <c r="C535" s="5" t="n"/>
      <c r="D535" s="24" t="n"/>
      <c r="E535" s="5" t="n"/>
      <c r="F535" s="6">
        <f>IF(B535&amp;""="","",IF(COUNTIF('التصنيفات'!$A$5:$A$24,B535&amp;"")=0,"تصنيف غير موجود في القائمة",""))</f>
        <v/>
      </c>
    </row>
    <row r="536">
      <c r="A536" s="25" t="n"/>
      <c r="B536" s="5" t="n"/>
      <c r="C536" s="5" t="n"/>
      <c r="D536" s="24" t="n"/>
      <c r="E536" s="5" t="n"/>
      <c r="F536" s="6">
        <f>IF(B536&amp;""="","",IF(COUNTIF('التصنيفات'!$A$5:$A$24,B536&amp;"")=0,"تصنيف غير موجود في القائمة",""))</f>
        <v/>
      </c>
    </row>
    <row r="537">
      <c r="A537" s="25" t="n"/>
      <c r="B537" s="5" t="n"/>
      <c r="C537" s="5" t="n"/>
      <c r="D537" s="24" t="n"/>
      <c r="E537" s="5" t="n"/>
      <c r="F537" s="6">
        <f>IF(B537&amp;""="","",IF(COUNTIF('التصنيفات'!$A$5:$A$24,B537&amp;"")=0,"تصنيف غير موجود في القائمة",""))</f>
        <v/>
      </c>
    </row>
    <row r="538">
      <c r="A538" s="25" t="n"/>
      <c r="B538" s="5" t="n"/>
      <c r="C538" s="5" t="n"/>
      <c r="D538" s="24" t="n"/>
      <c r="E538" s="5" t="n"/>
      <c r="F538" s="6">
        <f>IF(B538&amp;""="","",IF(COUNTIF('التصنيفات'!$A$5:$A$24,B538&amp;"")=0,"تصنيف غير موجود في القائمة",""))</f>
        <v/>
      </c>
    </row>
    <row r="539">
      <c r="A539" s="25" t="n"/>
      <c r="B539" s="5" t="n"/>
      <c r="C539" s="5" t="n"/>
      <c r="D539" s="24" t="n"/>
      <c r="E539" s="5" t="n"/>
      <c r="F539" s="6">
        <f>IF(B539&amp;""="","",IF(COUNTIF('التصنيفات'!$A$5:$A$24,B539&amp;"")=0,"تصنيف غير موجود في القائمة",""))</f>
        <v/>
      </c>
    </row>
    <row r="540">
      <c r="A540" s="25" t="n"/>
      <c r="B540" s="5" t="n"/>
      <c r="C540" s="5" t="n"/>
      <c r="D540" s="24" t="n"/>
      <c r="E540" s="5" t="n"/>
      <c r="F540" s="6">
        <f>IF(B540&amp;""="","",IF(COUNTIF('التصنيفات'!$A$5:$A$24,B540&amp;"")=0,"تصنيف غير موجود في القائمة",""))</f>
        <v/>
      </c>
    </row>
    <row r="541">
      <c r="A541" s="25" t="n"/>
      <c r="B541" s="5" t="n"/>
      <c r="C541" s="5" t="n"/>
      <c r="D541" s="24" t="n"/>
      <c r="E541" s="5" t="n"/>
      <c r="F541" s="6">
        <f>IF(B541&amp;""="","",IF(COUNTIF('التصنيفات'!$A$5:$A$24,B541&amp;"")=0,"تصنيف غير موجود في القائمة",""))</f>
        <v/>
      </c>
    </row>
    <row r="542">
      <c r="A542" s="25" t="n"/>
      <c r="B542" s="5" t="n"/>
      <c r="C542" s="5" t="n"/>
      <c r="D542" s="24" t="n"/>
      <c r="E542" s="5" t="n"/>
      <c r="F542" s="6">
        <f>IF(B542&amp;""="","",IF(COUNTIF('التصنيفات'!$A$5:$A$24,B542&amp;"")=0,"تصنيف غير موجود في القائمة",""))</f>
        <v/>
      </c>
    </row>
    <row r="543">
      <c r="A543" s="25" t="n"/>
      <c r="B543" s="5" t="n"/>
      <c r="C543" s="5" t="n"/>
      <c r="D543" s="24" t="n"/>
      <c r="E543" s="5" t="n"/>
      <c r="F543" s="6">
        <f>IF(B543&amp;""="","",IF(COUNTIF('التصنيفات'!$A$5:$A$24,B543&amp;"")=0,"تصنيف غير موجود في القائمة",""))</f>
        <v/>
      </c>
    </row>
    <row r="544">
      <c r="A544" s="25" t="n"/>
      <c r="B544" s="5" t="n"/>
      <c r="C544" s="5" t="n"/>
      <c r="D544" s="24" t="n"/>
      <c r="E544" s="5" t="n"/>
      <c r="F544" s="6">
        <f>IF(B544&amp;""="","",IF(COUNTIF('التصنيفات'!$A$5:$A$24,B544&amp;"")=0,"تصنيف غير موجود في القائمة",""))</f>
        <v/>
      </c>
    </row>
    <row r="545">
      <c r="A545" s="25" t="n"/>
      <c r="B545" s="5" t="n"/>
      <c r="C545" s="5" t="n"/>
      <c r="D545" s="24" t="n"/>
      <c r="E545" s="5" t="n"/>
      <c r="F545" s="6">
        <f>IF(B545&amp;""="","",IF(COUNTIF('التصنيفات'!$A$5:$A$24,B545&amp;"")=0,"تصنيف غير موجود في القائمة",""))</f>
        <v/>
      </c>
    </row>
    <row r="546">
      <c r="A546" s="25" t="n"/>
      <c r="B546" s="5" t="n"/>
      <c r="C546" s="5" t="n"/>
      <c r="D546" s="24" t="n"/>
      <c r="E546" s="5" t="n"/>
      <c r="F546" s="6">
        <f>IF(B546&amp;""="","",IF(COUNTIF('التصنيفات'!$A$5:$A$24,B546&amp;"")=0,"تصنيف غير موجود في القائمة",""))</f>
        <v/>
      </c>
    </row>
    <row r="547">
      <c r="A547" s="25" t="n"/>
      <c r="B547" s="5" t="n"/>
      <c r="C547" s="5" t="n"/>
      <c r="D547" s="24" t="n"/>
      <c r="E547" s="5" t="n"/>
      <c r="F547" s="6">
        <f>IF(B547&amp;""="","",IF(COUNTIF('التصنيفات'!$A$5:$A$24,B547&amp;"")=0,"تصنيف غير موجود في القائمة",""))</f>
        <v/>
      </c>
    </row>
    <row r="548">
      <c r="A548" s="25" t="n"/>
      <c r="B548" s="5" t="n"/>
      <c r="C548" s="5" t="n"/>
      <c r="D548" s="24" t="n"/>
      <c r="E548" s="5" t="n"/>
      <c r="F548" s="6">
        <f>IF(B548&amp;""="","",IF(COUNTIF('التصنيفات'!$A$5:$A$24,B548&amp;"")=0,"تصنيف غير موجود في القائمة",""))</f>
        <v/>
      </c>
    </row>
    <row r="549">
      <c r="A549" s="25" t="n"/>
      <c r="B549" s="5" t="n"/>
      <c r="C549" s="5" t="n"/>
      <c r="D549" s="24" t="n"/>
      <c r="E549" s="5" t="n"/>
      <c r="F549" s="6">
        <f>IF(B549&amp;""="","",IF(COUNTIF('التصنيفات'!$A$5:$A$24,B549&amp;"")=0,"تصنيف غير موجود في القائمة",""))</f>
        <v/>
      </c>
    </row>
    <row r="550">
      <c r="A550" s="25" t="n"/>
      <c r="B550" s="5" t="n"/>
      <c r="C550" s="5" t="n"/>
      <c r="D550" s="24" t="n"/>
      <c r="E550" s="5" t="n"/>
      <c r="F550" s="6">
        <f>IF(B550&amp;""="","",IF(COUNTIF('التصنيفات'!$A$5:$A$24,B550&amp;"")=0,"تصنيف غير موجود في القائمة",""))</f>
        <v/>
      </c>
    </row>
    <row r="551">
      <c r="A551" s="25" t="n"/>
      <c r="B551" s="5" t="n"/>
      <c r="C551" s="5" t="n"/>
      <c r="D551" s="24" t="n"/>
      <c r="E551" s="5" t="n"/>
      <c r="F551" s="6">
        <f>IF(B551&amp;""="","",IF(COUNTIF('التصنيفات'!$A$5:$A$24,B551&amp;"")=0,"تصنيف غير موجود في القائمة",""))</f>
        <v/>
      </c>
    </row>
    <row r="552">
      <c r="A552" s="25" t="n"/>
      <c r="B552" s="5" t="n"/>
      <c r="C552" s="5" t="n"/>
      <c r="D552" s="24" t="n"/>
      <c r="E552" s="5" t="n"/>
      <c r="F552" s="6">
        <f>IF(B552&amp;""="","",IF(COUNTIF('التصنيفات'!$A$5:$A$24,B552&amp;"")=0,"تصنيف غير موجود في القائمة",""))</f>
        <v/>
      </c>
    </row>
    <row r="553">
      <c r="A553" s="25" t="n"/>
      <c r="B553" s="5" t="n"/>
      <c r="C553" s="5" t="n"/>
      <c r="D553" s="24" t="n"/>
      <c r="E553" s="5" t="n"/>
      <c r="F553" s="6">
        <f>IF(B553&amp;""="","",IF(COUNTIF('التصنيفات'!$A$5:$A$24,B553&amp;"")=0,"تصنيف غير موجود في القائمة",""))</f>
        <v/>
      </c>
    </row>
    <row r="554">
      <c r="A554" s="25" t="n"/>
      <c r="B554" s="5" t="n"/>
      <c r="C554" s="5" t="n"/>
      <c r="D554" s="24" t="n"/>
      <c r="E554" s="5" t="n"/>
      <c r="F554" s="6">
        <f>IF(B554&amp;""="","",IF(COUNTIF('التصنيفات'!$A$5:$A$24,B554&amp;"")=0,"تصنيف غير موجود في القائمة",""))</f>
        <v/>
      </c>
    </row>
    <row r="555">
      <c r="A555" s="25" t="n"/>
      <c r="B555" s="5" t="n"/>
      <c r="C555" s="5" t="n"/>
      <c r="D555" s="24" t="n"/>
      <c r="E555" s="5" t="n"/>
      <c r="F555" s="6">
        <f>IF(B555&amp;""="","",IF(COUNTIF('التصنيفات'!$A$5:$A$24,B555&amp;"")=0,"تصنيف غير موجود في القائمة",""))</f>
        <v/>
      </c>
    </row>
    <row r="556">
      <c r="A556" s="25" t="n"/>
      <c r="B556" s="5" t="n"/>
      <c r="C556" s="5" t="n"/>
      <c r="D556" s="24" t="n"/>
      <c r="E556" s="5" t="n"/>
      <c r="F556" s="6">
        <f>IF(B556&amp;""="","",IF(COUNTIF('التصنيفات'!$A$5:$A$24,B556&amp;"")=0,"تصنيف غير موجود في القائمة",""))</f>
        <v/>
      </c>
    </row>
    <row r="557">
      <c r="A557" s="25" t="n"/>
      <c r="B557" s="5" t="n"/>
      <c r="C557" s="5" t="n"/>
      <c r="D557" s="24" t="n"/>
      <c r="E557" s="5" t="n"/>
      <c r="F557" s="6">
        <f>IF(B557&amp;""="","",IF(COUNTIF('التصنيفات'!$A$5:$A$24,B557&amp;"")=0,"تصنيف غير موجود في القائمة",""))</f>
        <v/>
      </c>
    </row>
    <row r="558">
      <c r="A558" s="25" t="n"/>
      <c r="B558" s="5" t="n"/>
      <c r="C558" s="5" t="n"/>
      <c r="D558" s="24" t="n"/>
      <c r="E558" s="5" t="n"/>
      <c r="F558" s="6">
        <f>IF(B558&amp;""="","",IF(COUNTIF('التصنيفات'!$A$5:$A$24,B558&amp;"")=0,"تصنيف غير موجود في القائمة",""))</f>
        <v/>
      </c>
    </row>
    <row r="559">
      <c r="A559" s="25" t="n"/>
      <c r="B559" s="5" t="n"/>
      <c r="C559" s="5" t="n"/>
      <c r="D559" s="24" t="n"/>
      <c r="E559" s="5" t="n"/>
      <c r="F559" s="6">
        <f>IF(B559&amp;""="","",IF(COUNTIF('التصنيفات'!$A$5:$A$24,B559&amp;"")=0,"تصنيف غير موجود في القائمة",""))</f>
        <v/>
      </c>
    </row>
    <row r="560">
      <c r="A560" s="25" t="n"/>
      <c r="B560" s="5" t="n"/>
      <c r="C560" s="5" t="n"/>
      <c r="D560" s="24" t="n"/>
      <c r="E560" s="5" t="n"/>
      <c r="F560" s="6">
        <f>IF(B560&amp;""="","",IF(COUNTIF('التصنيفات'!$A$5:$A$24,B560&amp;"")=0,"تصنيف غير موجود في القائمة",""))</f>
        <v/>
      </c>
    </row>
    <row r="561">
      <c r="A561" s="25" t="n"/>
      <c r="B561" s="5" t="n"/>
      <c r="C561" s="5" t="n"/>
      <c r="D561" s="24" t="n"/>
      <c r="E561" s="5" t="n"/>
      <c r="F561" s="6">
        <f>IF(B561&amp;""="","",IF(COUNTIF('التصنيفات'!$A$5:$A$24,B561&amp;"")=0,"تصنيف غير موجود في القائمة",""))</f>
        <v/>
      </c>
    </row>
    <row r="562">
      <c r="A562" s="25" t="n"/>
      <c r="B562" s="5" t="n"/>
      <c r="C562" s="5" t="n"/>
      <c r="D562" s="24" t="n"/>
      <c r="E562" s="5" t="n"/>
      <c r="F562" s="6">
        <f>IF(B562&amp;""="","",IF(COUNTIF('التصنيفات'!$A$5:$A$24,B562&amp;"")=0,"تصنيف غير موجود في القائمة",""))</f>
        <v/>
      </c>
    </row>
    <row r="563">
      <c r="A563" s="25" t="n"/>
      <c r="B563" s="5" t="n"/>
      <c r="C563" s="5" t="n"/>
      <c r="D563" s="24" t="n"/>
      <c r="E563" s="5" t="n"/>
      <c r="F563" s="6">
        <f>IF(B563&amp;""="","",IF(COUNTIF('التصنيفات'!$A$5:$A$24,B563&amp;"")=0,"تصنيف غير موجود في القائمة",""))</f>
        <v/>
      </c>
    </row>
    <row r="564">
      <c r="A564" s="25" t="n"/>
      <c r="B564" s="5" t="n"/>
      <c r="C564" s="5" t="n"/>
      <c r="D564" s="24" t="n"/>
      <c r="E564" s="5" t="n"/>
      <c r="F564" s="6">
        <f>IF(B564&amp;""="","",IF(COUNTIF('التصنيفات'!$A$5:$A$24,B564&amp;"")=0,"تصنيف غير موجود في القائمة",""))</f>
        <v/>
      </c>
    </row>
    <row r="565">
      <c r="A565" s="25" t="n"/>
      <c r="B565" s="5" t="n"/>
      <c r="C565" s="5" t="n"/>
      <c r="D565" s="24" t="n"/>
      <c r="E565" s="5" t="n"/>
      <c r="F565" s="6">
        <f>IF(B565&amp;""="","",IF(COUNTIF('التصنيفات'!$A$5:$A$24,B565&amp;"")=0,"تصنيف غير موجود في القائمة",""))</f>
        <v/>
      </c>
    </row>
    <row r="566">
      <c r="A566" s="25" t="n"/>
      <c r="B566" s="5" t="n"/>
      <c r="C566" s="5" t="n"/>
      <c r="D566" s="24" t="n"/>
      <c r="E566" s="5" t="n"/>
      <c r="F566" s="6">
        <f>IF(B566&amp;""="","",IF(COUNTIF('التصنيفات'!$A$5:$A$24,B566&amp;"")=0,"تصنيف غير موجود في القائمة",""))</f>
        <v/>
      </c>
    </row>
    <row r="567">
      <c r="A567" s="25" t="n"/>
      <c r="B567" s="5" t="n"/>
      <c r="C567" s="5" t="n"/>
      <c r="D567" s="24" t="n"/>
      <c r="E567" s="5" t="n"/>
      <c r="F567" s="6">
        <f>IF(B567&amp;""="","",IF(COUNTIF('التصنيفات'!$A$5:$A$24,B567&amp;"")=0,"تصنيف غير موجود في القائمة",""))</f>
        <v/>
      </c>
    </row>
    <row r="568">
      <c r="A568" s="25" t="n"/>
      <c r="B568" s="5" t="n"/>
      <c r="C568" s="5" t="n"/>
      <c r="D568" s="24" t="n"/>
      <c r="E568" s="5" t="n"/>
      <c r="F568" s="6">
        <f>IF(B568&amp;""="","",IF(COUNTIF('التصنيفات'!$A$5:$A$24,B568&amp;"")=0,"تصنيف غير موجود في القائمة",""))</f>
        <v/>
      </c>
    </row>
    <row r="569">
      <c r="A569" s="25" t="n"/>
      <c r="B569" s="5" t="n"/>
      <c r="C569" s="5" t="n"/>
      <c r="D569" s="24" t="n"/>
      <c r="E569" s="5" t="n"/>
      <c r="F569" s="6">
        <f>IF(B569&amp;""="","",IF(COUNTIF('التصنيفات'!$A$5:$A$24,B569&amp;"")=0,"تصنيف غير موجود في القائمة",""))</f>
        <v/>
      </c>
    </row>
    <row r="570">
      <c r="A570" s="25" t="n"/>
      <c r="B570" s="5" t="n"/>
      <c r="C570" s="5" t="n"/>
      <c r="D570" s="24" t="n"/>
      <c r="E570" s="5" t="n"/>
      <c r="F570" s="6">
        <f>IF(B570&amp;""="","",IF(COUNTIF('التصنيفات'!$A$5:$A$24,B570&amp;"")=0,"تصنيف غير موجود في القائمة",""))</f>
        <v/>
      </c>
    </row>
    <row r="571">
      <c r="A571" s="25" t="n"/>
      <c r="B571" s="5" t="n"/>
      <c r="C571" s="5" t="n"/>
      <c r="D571" s="24" t="n"/>
      <c r="E571" s="5" t="n"/>
      <c r="F571" s="6">
        <f>IF(B571&amp;""="","",IF(COUNTIF('التصنيفات'!$A$5:$A$24,B571&amp;"")=0,"تصنيف غير موجود في القائمة",""))</f>
        <v/>
      </c>
    </row>
    <row r="572">
      <c r="A572" s="25" t="n"/>
      <c r="B572" s="5" t="n"/>
      <c r="C572" s="5" t="n"/>
      <c r="D572" s="24" t="n"/>
      <c r="E572" s="5" t="n"/>
      <c r="F572" s="6">
        <f>IF(B572&amp;""="","",IF(COUNTIF('التصنيفات'!$A$5:$A$24,B572&amp;"")=0,"تصنيف غير موجود في القائمة",""))</f>
        <v/>
      </c>
    </row>
    <row r="573">
      <c r="A573" s="25" t="n"/>
      <c r="B573" s="5" t="n"/>
      <c r="C573" s="5" t="n"/>
      <c r="D573" s="24" t="n"/>
      <c r="E573" s="5" t="n"/>
      <c r="F573" s="6">
        <f>IF(B573&amp;""="","",IF(COUNTIF('التصنيفات'!$A$5:$A$24,B573&amp;"")=0,"تصنيف غير موجود في القائمة",""))</f>
        <v/>
      </c>
    </row>
    <row r="574">
      <c r="A574" s="25" t="n"/>
      <c r="B574" s="5" t="n"/>
      <c r="C574" s="5" t="n"/>
      <c r="D574" s="24" t="n"/>
      <c r="E574" s="5" t="n"/>
      <c r="F574" s="6">
        <f>IF(B574&amp;""="","",IF(COUNTIF('التصنيفات'!$A$5:$A$24,B574&amp;"")=0,"تصنيف غير موجود في القائمة",""))</f>
        <v/>
      </c>
    </row>
    <row r="575">
      <c r="A575" s="25" t="n"/>
      <c r="B575" s="5" t="n"/>
      <c r="C575" s="5" t="n"/>
      <c r="D575" s="24" t="n"/>
      <c r="E575" s="5" t="n"/>
      <c r="F575" s="6">
        <f>IF(B575&amp;""="","",IF(COUNTIF('التصنيفات'!$A$5:$A$24,B575&amp;"")=0,"تصنيف غير موجود في القائمة",""))</f>
        <v/>
      </c>
    </row>
    <row r="576">
      <c r="A576" s="25" t="n"/>
      <c r="B576" s="5" t="n"/>
      <c r="C576" s="5" t="n"/>
      <c r="D576" s="24" t="n"/>
      <c r="E576" s="5" t="n"/>
      <c r="F576" s="6">
        <f>IF(B576&amp;""="","",IF(COUNTIF('التصنيفات'!$A$5:$A$24,B576&amp;"")=0,"تصنيف غير موجود في القائمة",""))</f>
        <v/>
      </c>
    </row>
    <row r="577">
      <c r="A577" s="25" t="n"/>
      <c r="B577" s="5" t="n"/>
      <c r="C577" s="5" t="n"/>
      <c r="D577" s="24" t="n"/>
      <c r="E577" s="5" t="n"/>
      <c r="F577" s="6">
        <f>IF(B577&amp;""="","",IF(COUNTIF('التصنيفات'!$A$5:$A$24,B577&amp;"")=0,"تصنيف غير موجود في القائمة",""))</f>
        <v/>
      </c>
    </row>
    <row r="578">
      <c r="A578" s="25" t="n"/>
      <c r="B578" s="5" t="n"/>
      <c r="C578" s="5" t="n"/>
      <c r="D578" s="24" t="n"/>
      <c r="E578" s="5" t="n"/>
      <c r="F578" s="6">
        <f>IF(B578&amp;""="","",IF(COUNTIF('التصنيفات'!$A$5:$A$24,B578&amp;"")=0,"تصنيف غير موجود في القائمة",""))</f>
        <v/>
      </c>
    </row>
    <row r="579">
      <c r="A579" s="25" t="n"/>
      <c r="B579" s="5" t="n"/>
      <c r="C579" s="5" t="n"/>
      <c r="D579" s="24" t="n"/>
      <c r="E579" s="5" t="n"/>
      <c r="F579" s="6">
        <f>IF(B579&amp;""="","",IF(COUNTIF('التصنيفات'!$A$5:$A$24,B579&amp;"")=0,"تصنيف غير موجود في القائمة",""))</f>
        <v/>
      </c>
    </row>
    <row r="580">
      <c r="A580" s="25" t="n"/>
      <c r="B580" s="5" t="n"/>
      <c r="C580" s="5" t="n"/>
      <c r="D580" s="24" t="n"/>
      <c r="E580" s="5" t="n"/>
      <c r="F580" s="6">
        <f>IF(B580&amp;""="","",IF(COUNTIF('التصنيفات'!$A$5:$A$24,B580&amp;"")=0,"تصنيف غير موجود في القائمة",""))</f>
        <v/>
      </c>
    </row>
    <row r="581">
      <c r="A581" s="25" t="n"/>
      <c r="B581" s="5" t="n"/>
      <c r="C581" s="5" t="n"/>
      <c r="D581" s="24" t="n"/>
      <c r="E581" s="5" t="n"/>
      <c r="F581" s="6">
        <f>IF(B581&amp;""="","",IF(COUNTIF('التصنيفات'!$A$5:$A$24,B581&amp;"")=0,"تصنيف غير موجود في القائمة",""))</f>
        <v/>
      </c>
    </row>
    <row r="582">
      <c r="A582" s="25" t="n"/>
      <c r="B582" s="5" t="n"/>
      <c r="C582" s="5" t="n"/>
      <c r="D582" s="24" t="n"/>
      <c r="E582" s="5" t="n"/>
      <c r="F582" s="6">
        <f>IF(B582&amp;""="","",IF(COUNTIF('التصنيفات'!$A$5:$A$24,B582&amp;"")=0,"تصنيف غير موجود في القائمة",""))</f>
        <v/>
      </c>
    </row>
    <row r="583">
      <c r="A583" s="25" t="n"/>
      <c r="B583" s="5" t="n"/>
      <c r="C583" s="5" t="n"/>
      <c r="D583" s="24" t="n"/>
      <c r="E583" s="5" t="n"/>
      <c r="F583" s="6">
        <f>IF(B583&amp;""="","",IF(COUNTIF('التصنيفات'!$A$5:$A$24,B583&amp;"")=0,"تصنيف غير موجود في القائمة",""))</f>
        <v/>
      </c>
    </row>
    <row r="584">
      <c r="A584" s="25" t="n"/>
      <c r="B584" s="5" t="n"/>
      <c r="C584" s="5" t="n"/>
      <c r="D584" s="24" t="n"/>
      <c r="E584" s="5" t="n"/>
      <c r="F584" s="6">
        <f>IF(B584&amp;""="","",IF(COUNTIF('التصنيفات'!$A$5:$A$24,B584&amp;"")=0,"تصنيف غير موجود في القائمة",""))</f>
        <v/>
      </c>
    </row>
    <row r="585">
      <c r="A585" s="25" t="n"/>
      <c r="B585" s="5" t="n"/>
      <c r="C585" s="5" t="n"/>
      <c r="D585" s="24" t="n"/>
      <c r="E585" s="5" t="n"/>
      <c r="F585" s="6">
        <f>IF(B585&amp;""="","",IF(COUNTIF('التصنيفات'!$A$5:$A$24,B585&amp;"")=0,"تصنيف غير موجود في القائمة",""))</f>
        <v/>
      </c>
    </row>
    <row r="586">
      <c r="A586" s="25" t="n"/>
      <c r="B586" s="5" t="n"/>
      <c r="C586" s="5" t="n"/>
      <c r="D586" s="24" t="n"/>
      <c r="E586" s="5" t="n"/>
      <c r="F586" s="6">
        <f>IF(B586&amp;""="","",IF(COUNTIF('التصنيفات'!$A$5:$A$24,B586&amp;"")=0,"تصنيف غير موجود في القائمة",""))</f>
        <v/>
      </c>
    </row>
    <row r="587">
      <c r="A587" s="25" t="n"/>
      <c r="B587" s="5" t="n"/>
      <c r="C587" s="5" t="n"/>
      <c r="D587" s="24" t="n"/>
      <c r="E587" s="5" t="n"/>
      <c r="F587" s="6">
        <f>IF(B587&amp;""="","",IF(COUNTIF('التصنيفات'!$A$5:$A$24,B587&amp;"")=0,"تصنيف غير موجود في القائمة",""))</f>
        <v/>
      </c>
    </row>
    <row r="588">
      <c r="A588" s="25" t="n"/>
      <c r="B588" s="5" t="n"/>
      <c r="C588" s="5" t="n"/>
      <c r="D588" s="24" t="n"/>
      <c r="E588" s="5" t="n"/>
      <c r="F588" s="6">
        <f>IF(B588&amp;""="","",IF(COUNTIF('التصنيفات'!$A$5:$A$24,B588&amp;"")=0,"تصنيف غير موجود في القائمة",""))</f>
        <v/>
      </c>
    </row>
    <row r="589">
      <c r="A589" s="25" t="n"/>
      <c r="B589" s="5" t="n"/>
      <c r="C589" s="5" t="n"/>
      <c r="D589" s="24" t="n"/>
      <c r="E589" s="5" t="n"/>
      <c r="F589" s="6">
        <f>IF(B589&amp;""="","",IF(COUNTIF('التصنيفات'!$A$5:$A$24,B589&amp;"")=0,"تصنيف غير موجود في القائمة",""))</f>
        <v/>
      </c>
    </row>
    <row r="590">
      <c r="A590" s="25" t="n"/>
      <c r="B590" s="5" t="n"/>
      <c r="C590" s="5" t="n"/>
      <c r="D590" s="24" t="n"/>
      <c r="E590" s="5" t="n"/>
      <c r="F590" s="6">
        <f>IF(B590&amp;""="","",IF(COUNTIF('التصنيفات'!$A$5:$A$24,B590&amp;"")=0,"تصنيف غير موجود في القائمة",""))</f>
        <v/>
      </c>
    </row>
    <row r="591">
      <c r="A591" s="25" t="n"/>
      <c r="B591" s="5" t="n"/>
      <c r="C591" s="5" t="n"/>
      <c r="D591" s="24" t="n"/>
      <c r="E591" s="5" t="n"/>
      <c r="F591" s="6">
        <f>IF(B591&amp;""="","",IF(COUNTIF('التصنيفات'!$A$5:$A$24,B591&amp;"")=0,"تصنيف غير موجود في القائمة",""))</f>
        <v/>
      </c>
    </row>
    <row r="592">
      <c r="A592" s="25" t="n"/>
      <c r="B592" s="5" t="n"/>
      <c r="C592" s="5" t="n"/>
      <c r="D592" s="24" t="n"/>
      <c r="E592" s="5" t="n"/>
      <c r="F592" s="6">
        <f>IF(B592&amp;""="","",IF(COUNTIF('التصنيفات'!$A$5:$A$24,B592&amp;"")=0,"تصنيف غير موجود في القائمة",""))</f>
        <v/>
      </c>
    </row>
    <row r="593">
      <c r="A593" s="25" t="n"/>
      <c r="B593" s="5" t="n"/>
      <c r="C593" s="5" t="n"/>
      <c r="D593" s="24" t="n"/>
      <c r="E593" s="5" t="n"/>
      <c r="F593" s="6">
        <f>IF(B593&amp;""="","",IF(COUNTIF('التصنيفات'!$A$5:$A$24,B593&amp;"")=0,"تصنيف غير موجود في القائمة",""))</f>
        <v/>
      </c>
    </row>
    <row r="594">
      <c r="A594" s="25" t="n"/>
      <c r="B594" s="5" t="n"/>
      <c r="C594" s="5" t="n"/>
      <c r="D594" s="24" t="n"/>
      <c r="E594" s="5" t="n"/>
      <c r="F594" s="6">
        <f>IF(B594&amp;""="","",IF(COUNTIF('التصنيفات'!$A$5:$A$24,B594&amp;"")=0,"تصنيف غير موجود في القائمة",""))</f>
        <v/>
      </c>
    </row>
    <row r="595">
      <c r="A595" s="25" t="n"/>
      <c r="B595" s="5" t="n"/>
      <c r="C595" s="5" t="n"/>
      <c r="D595" s="24" t="n"/>
      <c r="E595" s="5" t="n"/>
      <c r="F595" s="6">
        <f>IF(B595&amp;""="","",IF(COUNTIF('التصنيفات'!$A$5:$A$24,B595&amp;"")=0,"تصنيف غير موجود في القائمة",""))</f>
        <v/>
      </c>
    </row>
    <row r="596">
      <c r="A596" s="25" t="n"/>
      <c r="B596" s="5" t="n"/>
      <c r="C596" s="5" t="n"/>
      <c r="D596" s="24" t="n"/>
      <c r="E596" s="5" t="n"/>
      <c r="F596" s="6">
        <f>IF(B596&amp;""="","",IF(COUNTIF('التصنيفات'!$A$5:$A$24,B596&amp;"")=0,"تصنيف غير موجود في القائمة",""))</f>
        <v/>
      </c>
    </row>
    <row r="597">
      <c r="A597" s="25" t="n"/>
      <c r="B597" s="5" t="n"/>
      <c r="C597" s="5" t="n"/>
      <c r="D597" s="24" t="n"/>
      <c r="E597" s="5" t="n"/>
      <c r="F597" s="6">
        <f>IF(B597&amp;""="","",IF(COUNTIF('التصنيفات'!$A$5:$A$24,B597&amp;"")=0,"تصنيف غير موجود في القائمة",""))</f>
        <v/>
      </c>
    </row>
    <row r="598">
      <c r="A598" s="25" t="n"/>
      <c r="B598" s="5" t="n"/>
      <c r="C598" s="5" t="n"/>
      <c r="D598" s="24" t="n"/>
      <c r="E598" s="5" t="n"/>
      <c r="F598" s="6">
        <f>IF(B598&amp;""="","",IF(COUNTIF('التصنيفات'!$A$5:$A$24,B598&amp;"")=0,"تصنيف غير موجود في القائمة",""))</f>
        <v/>
      </c>
    </row>
    <row r="599">
      <c r="A599" s="25" t="n"/>
      <c r="B599" s="5" t="n"/>
      <c r="C599" s="5" t="n"/>
      <c r="D599" s="24" t="n"/>
      <c r="E599" s="5" t="n"/>
      <c r="F599" s="6">
        <f>IF(B599&amp;""="","",IF(COUNTIF('التصنيفات'!$A$5:$A$24,B599&amp;"")=0,"تصنيف غير موجود في القائمة",""))</f>
        <v/>
      </c>
    </row>
    <row r="600">
      <c r="A600" s="25" t="n"/>
      <c r="B600" s="5" t="n"/>
      <c r="C600" s="5" t="n"/>
      <c r="D600" s="24" t="n"/>
      <c r="E600" s="5" t="n"/>
      <c r="F600" s="6">
        <f>IF(B600&amp;""="","",IF(COUNTIF('التصنيفات'!$A$5:$A$24,B600&amp;"")=0,"تصنيف غير موجود في القائمة",""))</f>
        <v/>
      </c>
    </row>
    <row r="601">
      <c r="A601" s="25" t="n"/>
      <c r="B601" s="5" t="n"/>
      <c r="C601" s="5" t="n"/>
      <c r="D601" s="24" t="n"/>
      <c r="E601" s="5" t="n"/>
      <c r="F601" s="6">
        <f>IF(B601&amp;""="","",IF(COUNTIF('التصنيفات'!$A$5:$A$24,B601&amp;"")=0,"تصنيف غير موجود في القائمة",""))</f>
        <v/>
      </c>
    </row>
    <row r="602">
      <c r="A602" s="25" t="n"/>
      <c r="B602" s="5" t="n"/>
      <c r="C602" s="5" t="n"/>
      <c r="D602" s="24" t="n"/>
      <c r="E602" s="5" t="n"/>
      <c r="F602" s="6">
        <f>IF(B602&amp;""="","",IF(COUNTIF('التصنيفات'!$A$5:$A$24,B602&amp;"")=0,"تصنيف غير موجود في القائمة",""))</f>
        <v/>
      </c>
    </row>
    <row r="603">
      <c r="A603" s="25" t="n"/>
      <c r="B603" s="5" t="n"/>
      <c r="C603" s="5" t="n"/>
      <c r="D603" s="24" t="n"/>
      <c r="E603" s="5" t="n"/>
      <c r="F603" s="6">
        <f>IF(B603&amp;""="","",IF(COUNTIF('التصنيفات'!$A$5:$A$24,B603&amp;"")=0,"تصنيف غير موجود في القائمة",""))</f>
        <v/>
      </c>
    </row>
    <row r="604">
      <c r="A604" s="25" t="n"/>
      <c r="B604" s="5" t="n"/>
      <c r="C604" s="5" t="n"/>
      <c r="D604" s="24" t="n"/>
      <c r="E604" s="5" t="n"/>
      <c r="F604" s="6">
        <f>IF(B604&amp;""="","",IF(COUNTIF('التصنيفات'!$A$5:$A$24,B604&amp;"")=0,"تصنيف غير موجود في القائمة",""))</f>
        <v/>
      </c>
    </row>
    <row r="605">
      <c r="A605" s="25" t="n"/>
      <c r="B605" s="5" t="n"/>
      <c r="C605" s="5" t="n"/>
      <c r="D605" s="24" t="n"/>
      <c r="E605" s="5" t="n"/>
      <c r="F605" s="6">
        <f>IF(B605&amp;""="","",IF(COUNTIF('التصنيفات'!$A$5:$A$24,B605&amp;"")=0,"تصنيف غير موجود في القائمة",""))</f>
        <v/>
      </c>
    </row>
    <row r="606">
      <c r="A606" s="25" t="n"/>
      <c r="B606" s="5" t="n"/>
      <c r="C606" s="5" t="n"/>
      <c r="D606" s="24" t="n"/>
      <c r="E606" s="5" t="n"/>
      <c r="F606" s="6">
        <f>IF(B606&amp;""="","",IF(COUNTIF('التصنيفات'!$A$5:$A$24,B606&amp;"")=0,"تصنيف غير موجود في القائمة",""))</f>
        <v/>
      </c>
    </row>
    <row r="607">
      <c r="A607" s="25" t="n"/>
      <c r="B607" s="5" t="n"/>
      <c r="C607" s="5" t="n"/>
      <c r="D607" s="24" t="n"/>
      <c r="E607" s="5" t="n"/>
      <c r="F607" s="6">
        <f>IF(B607&amp;""="","",IF(COUNTIF('التصنيفات'!$A$5:$A$24,B607&amp;"")=0,"تصنيف غير موجود في القائمة",""))</f>
        <v/>
      </c>
    </row>
    <row r="608">
      <c r="A608" s="25" t="n"/>
      <c r="B608" s="5" t="n"/>
      <c r="C608" s="5" t="n"/>
      <c r="D608" s="24" t="n"/>
      <c r="E608" s="5" t="n"/>
      <c r="F608" s="6">
        <f>IF(B608&amp;""="","",IF(COUNTIF('التصنيفات'!$A$5:$A$24,B608&amp;"")=0,"تصنيف غير موجود في القائمة",""))</f>
        <v/>
      </c>
    </row>
    <row r="609">
      <c r="A609" s="25" t="n"/>
      <c r="B609" s="5" t="n"/>
      <c r="C609" s="5" t="n"/>
      <c r="D609" s="24" t="n"/>
      <c r="E609" s="5" t="n"/>
      <c r="F609" s="6">
        <f>IF(B609&amp;""="","",IF(COUNTIF('التصنيفات'!$A$5:$A$24,B609&amp;"")=0,"تصنيف غير موجود في القائمة",""))</f>
        <v/>
      </c>
    </row>
    <row r="610">
      <c r="A610" s="25" t="n"/>
      <c r="B610" s="5" t="n"/>
      <c r="C610" s="5" t="n"/>
      <c r="D610" s="24" t="n"/>
      <c r="E610" s="5" t="n"/>
      <c r="F610" s="6">
        <f>IF(B610&amp;""="","",IF(COUNTIF('التصنيفات'!$A$5:$A$24,B610&amp;"")=0,"تصنيف غير موجود في القائمة",""))</f>
        <v/>
      </c>
    </row>
    <row r="611">
      <c r="A611" s="25" t="n"/>
      <c r="B611" s="5" t="n"/>
      <c r="C611" s="5" t="n"/>
      <c r="D611" s="24" t="n"/>
      <c r="E611" s="5" t="n"/>
      <c r="F611" s="6">
        <f>IF(B611&amp;""="","",IF(COUNTIF('التصنيفات'!$A$5:$A$24,B611&amp;"")=0,"تصنيف غير موجود في القائمة",""))</f>
        <v/>
      </c>
    </row>
    <row r="612">
      <c r="A612" s="25" t="n"/>
      <c r="B612" s="5" t="n"/>
      <c r="C612" s="5" t="n"/>
      <c r="D612" s="24" t="n"/>
      <c r="E612" s="5" t="n"/>
      <c r="F612" s="6">
        <f>IF(B612&amp;""="","",IF(COUNTIF('التصنيفات'!$A$5:$A$24,B612&amp;"")=0,"تصنيف غير موجود في القائمة",""))</f>
        <v/>
      </c>
    </row>
    <row r="613">
      <c r="A613" s="25" t="n"/>
      <c r="B613" s="5" t="n"/>
      <c r="C613" s="5" t="n"/>
      <c r="D613" s="24" t="n"/>
      <c r="E613" s="5" t="n"/>
      <c r="F613" s="6">
        <f>IF(B613&amp;""="","",IF(COUNTIF('التصنيفات'!$A$5:$A$24,B613&amp;"")=0,"تصنيف غير موجود في القائمة",""))</f>
        <v/>
      </c>
    </row>
    <row r="614">
      <c r="A614" s="25" t="n"/>
      <c r="B614" s="5" t="n"/>
      <c r="C614" s="5" t="n"/>
      <c r="D614" s="24" t="n"/>
      <c r="E614" s="5" t="n"/>
      <c r="F614" s="6">
        <f>IF(B614&amp;""="","",IF(COUNTIF('التصنيفات'!$A$5:$A$24,B614&amp;"")=0,"تصنيف غير موجود في القائمة",""))</f>
        <v/>
      </c>
    </row>
    <row r="615">
      <c r="A615" s="25" t="n"/>
      <c r="B615" s="5" t="n"/>
      <c r="C615" s="5" t="n"/>
      <c r="D615" s="24" t="n"/>
      <c r="E615" s="5" t="n"/>
      <c r="F615" s="6">
        <f>IF(B615&amp;""="","",IF(COUNTIF('التصنيفات'!$A$5:$A$24,B615&amp;"")=0,"تصنيف غير موجود في القائمة",""))</f>
        <v/>
      </c>
    </row>
    <row r="616">
      <c r="A616" s="25" t="n"/>
      <c r="B616" s="5" t="n"/>
      <c r="C616" s="5" t="n"/>
      <c r="D616" s="24" t="n"/>
      <c r="E616" s="5" t="n"/>
      <c r="F616" s="6">
        <f>IF(B616&amp;""="","",IF(COUNTIF('التصنيفات'!$A$5:$A$24,B616&amp;"")=0,"تصنيف غير موجود في القائمة",""))</f>
        <v/>
      </c>
    </row>
    <row r="617">
      <c r="A617" s="25" t="n"/>
      <c r="B617" s="5" t="n"/>
      <c r="C617" s="5" t="n"/>
      <c r="D617" s="24" t="n"/>
      <c r="E617" s="5" t="n"/>
      <c r="F617" s="6">
        <f>IF(B617&amp;""="","",IF(COUNTIF('التصنيفات'!$A$5:$A$24,B617&amp;"")=0,"تصنيف غير موجود في القائمة",""))</f>
        <v/>
      </c>
    </row>
    <row r="618">
      <c r="A618" s="25" t="n"/>
      <c r="B618" s="5" t="n"/>
      <c r="C618" s="5" t="n"/>
      <c r="D618" s="24" t="n"/>
      <c r="E618" s="5" t="n"/>
      <c r="F618" s="6">
        <f>IF(B618&amp;""="","",IF(COUNTIF('التصنيفات'!$A$5:$A$24,B618&amp;"")=0,"تصنيف غير موجود في القائمة",""))</f>
        <v/>
      </c>
    </row>
    <row r="619">
      <c r="A619" s="25" t="n"/>
      <c r="B619" s="5" t="n"/>
      <c r="C619" s="5" t="n"/>
      <c r="D619" s="24" t="n"/>
      <c r="E619" s="5" t="n"/>
      <c r="F619" s="6">
        <f>IF(B619&amp;""="","",IF(COUNTIF('التصنيفات'!$A$5:$A$24,B619&amp;"")=0,"تصنيف غير موجود في القائمة",""))</f>
        <v/>
      </c>
    </row>
    <row r="620">
      <c r="A620" s="25" t="n"/>
      <c r="B620" s="5" t="n"/>
      <c r="C620" s="5" t="n"/>
      <c r="D620" s="24" t="n"/>
      <c r="E620" s="5" t="n"/>
      <c r="F620" s="6">
        <f>IF(B620&amp;""="","",IF(COUNTIF('التصنيفات'!$A$5:$A$24,B620&amp;"")=0,"تصنيف غير موجود في القائمة",""))</f>
        <v/>
      </c>
    </row>
    <row r="621">
      <c r="A621" s="25" t="n"/>
      <c r="B621" s="5" t="n"/>
      <c r="C621" s="5" t="n"/>
      <c r="D621" s="24" t="n"/>
      <c r="E621" s="5" t="n"/>
      <c r="F621" s="6">
        <f>IF(B621&amp;""="","",IF(COUNTIF('التصنيفات'!$A$5:$A$24,B621&amp;"")=0,"تصنيف غير موجود في القائمة",""))</f>
        <v/>
      </c>
    </row>
    <row r="622">
      <c r="A622" s="25" t="n"/>
      <c r="B622" s="5" t="n"/>
      <c r="C622" s="5" t="n"/>
      <c r="D622" s="24" t="n"/>
      <c r="E622" s="5" t="n"/>
      <c r="F622" s="6">
        <f>IF(B622&amp;""="","",IF(COUNTIF('التصنيفات'!$A$5:$A$24,B622&amp;"")=0,"تصنيف غير موجود في القائمة",""))</f>
        <v/>
      </c>
    </row>
    <row r="623">
      <c r="A623" s="25" t="n"/>
      <c r="B623" s="5" t="n"/>
      <c r="C623" s="5" t="n"/>
      <c r="D623" s="24" t="n"/>
      <c r="E623" s="5" t="n"/>
      <c r="F623" s="6">
        <f>IF(B623&amp;""="","",IF(COUNTIF('التصنيفات'!$A$5:$A$24,B623&amp;"")=0,"تصنيف غير موجود في القائمة",""))</f>
        <v/>
      </c>
    </row>
    <row r="624">
      <c r="A624" s="25" t="n"/>
      <c r="B624" s="5" t="n"/>
      <c r="C624" s="5" t="n"/>
      <c r="D624" s="24" t="n"/>
      <c r="E624" s="5" t="n"/>
      <c r="F624" s="6">
        <f>IF(B624&amp;""="","",IF(COUNTIF('التصنيفات'!$A$5:$A$24,B624&amp;"")=0,"تصنيف غير موجود في القائمة",""))</f>
        <v/>
      </c>
    </row>
    <row r="625">
      <c r="A625" s="25" t="n"/>
      <c r="B625" s="5" t="n"/>
      <c r="C625" s="5" t="n"/>
      <c r="D625" s="24" t="n"/>
      <c r="E625" s="5" t="n"/>
      <c r="F625" s="6">
        <f>IF(B625&amp;""="","",IF(COUNTIF('التصنيفات'!$A$5:$A$24,B625&amp;"")=0,"تصنيف غير موجود في القائمة",""))</f>
        <v/>
      </c>
    </row>
    <row r="626">
      <c r="A626" s="25" t="n"/>
      <c r="B626" s="5" t="n"/>
      <c r="C626" s="5" t="n"/>
      <c r="D626" s="24" t="n"/>
      <c r="E626" s="5" t="n"/>
      <c r="F626" s="6">
        <f>IF(B626&amp;""="","",IF(COUNTIF('التصنيفات'!$A$5:$A$24,B626&amp;"")=0,"تصنيف غير موجود في القائمة",""))</f>
        <v/>
      </c>
    </row>
    <row r="627">
      <c r="A627" s="25" t="n"/>
      <c r="B627" s="5" t="n"/>
      <c r="C627" s="5" t="n"/>
      <c r="D627" s="24" t="n"/>
      <c r="E627" s="5" t="n"/>
      <c r="F627" s="6">
        <f>IF(B627&amp;""="","",IF(COUNTIF('التصنيفات'!$A$5:$A$24,B627&amp;"")=0,"تصنيف غير موجود في القائمة",""))</f>
        <v/>
      </c>
    </row>
    <row r="628">
      <c r="A628" s="25" t="n"/>
      <c r="B628" s="5" t="n"/>
      <c r="C628" s="5" t="n"/>
      <c r="D628" s="24" t="n"/>
      <c r="E628" s="5" t="n"/>
      <c r="F628" s="6">
        <f>IF(B628&amp;""="","",IF(COUNTIF('التصنيفات'!$A$5:$A$24,B628&amp;"")=0,"تصنيف غير موجود في القائمة",""))</f>
        <v/>
      </c>
    </row>
    <row r="629">
      <c r="A629" s="25" t="n"/>
      <c r="B629" s="5" t="n"/>
      <c r="C629" s="5" t="n"/>
      <c r="D629" s="24" t="n"/>
      <c r="E629" s="5" t="n"/>
      <c r="F629" s="6">
        <f>IF(B629&amp;""="","",IF(COUNTIF('التصنيفات'!$A$5:$A$24,B629&amp;"")=0,"تصنيف غير موجود في القائمة",""))</f>
        <v/>
      </c>
    </row>
    <row r="630">
      <c r="A630" s="25" t="n"/>
      <c r="B630" s="5" t="n"/>
      <c r="C630" s="5" t="n"/>
      <c r="D630" s="24" t="n"/>
      <c r="E630" s="5" t="n"/>
      <c r="F630" s="6">
        <f>IF(B630&amp;""="","",IF(COUNTIF('التصنيفات'!$A$5:$A$24,B630&amp;"")=0,"تصنيف غير موجود في القائمة",""))</f>
        <v/>
      </c>
    </row>
    <row r="631">
      <c r="A631" s="25" t="n"/>
      <c r="B631" s="5" t="n"/>
      <c r="C631" s="5" t="n"/>
      <c r="D631" s="24" t="n"/>
      <c r="E631" s="5" t="n"/>
      <c r="F631" s="6">
        <f>IF(B631&amp;""="","",IF(COUNTIF('التصنيفات'!$A$5:$A$24,B631&amp;"")=0,"تصنيف غير موجود في القائمة",""))</f>
        <v/>
      </c>
    </row>
    <row r="632">
      <c r="A632" s="25" t="n"/>
      <c r="B632" s="5" t="n"/>
      <c r="C632" s="5" t="n"/>
      <c r="D632" s="24" t="n"/>
      <c r="E632" s="5" t="n"/>
      <c r="F632" s="6">
        <f>IF(B632&amp;""="","",IF(COUNTIF('التصنيفات'!$A$5:$A$24,B632&amp;"")=0,"تصنيف غير موجود في القائمة",""))</f>
        <v/>
      </c>
    </row>
    <row r="633">
      <c r="A633" s="25" t="n"/>
      <c r="B633" s="5" t="n"/>
      <c r="C633" s="5" t="n"/>
      <c r="D633" s="24" t="n"/>
      <c r="E633" s="5" t="n"/>
      <c r="F633" s="6">
        <f>IF(B633&amp;""="","",IF(COUNTIF('التصنيفات'!$A$5:$A$24,B633&amp;"")=0,"تصنيف غير موجود في القائمة",""))</f>
        <v/>
      </c>
    </row>
    <row r="634">
      <c r="A634" s="25" t="n"/>
      <c r="B634" s="5" t="n"/>
      <c r="C634" s="5" t="n"/>
      <c r="D634" s="24" t="n"/>
      <c r="E634" s="5" t="n"/>
      <c r="F634" s="6">
        <f>IF(B634&amp;""="","",IF(COUNTIF('التصنيفات'!$A$5:$A$24,B634&amp;"")=0,"تصنيف غير موجود في القائمة",""))</f>
        <v/>
      </c>
    </row>
    <row r="635">
      <c r="A635" s="25" t="n"/>
      <c r="B635" s="5" t="n"/>
      <c r="C635" s="5" t="n"/>
      <c r="D635" s="24" t="n"/>
      <c r="E635" s="5" t="n"/>
      <c r="F635" s="6">
        <f>IF(B635&amp;""="","",IF(COUNTIF('التصنيفات'!$A$5:$A$24,B635&amp;"")=0,"تصنيف غير موجود في القائمة",""))</f>
        <v/>
      </c>
    </row>
    <row r="636">
      <c r="A636" s="25" t="n"/>
      <c r="B636" s="5" t="n"/>
      <c r="C636" s="5" t="n"/>
      <c r="D636" s="24" t="n"/>
      <c r="E636" s="5" t="n"/>
      <c r="F636" s="6">
        <f>IF(B636&amp;""="","",IF(COUNTIF('التصنيفات'!$A$5:$A$24,B636&amp;"")=0,"تصنيف غير موجود في القائمة",""))</f>
        <v/>
      </c>
    </row>
    <row r="637">
      <c r="A637" s="25" t="n"/>
      <c r="B637" s="5" t="n"/>
      <c r="C637" s="5" t="n"/>
      <c r="D637" s="24" t="n"/>
      <c r="E637" s="5" t="n"/>
      <c r="F637" s="6">
        <f>IF(B637&amp;""="","",IF(COUNTIF('التصنيفات'!$A$5:$A$24,B637&amp;"")=0,"تصنيف غير موجود في القائمة",""))</f>
        <v/>
      </c>
    </row>
    <row r="638">
      <c r="A638" s="25" t="n"/>
      <c r="B638" s="5" t="n"/>
      <c r="C638" s="5" t="n"/>
      <c r="D638" s="24" t="n"/>
      <c r="E638" s="5" t="n"/>
      <c r="F638" s="6">
        <f>IF(B638&amp;""="","",IF(COUNTIF('التصنيفات'!$A$5:$A$24,B638&amp;"")=0,"تصنيف غير موجود في القائمة",""))</f>
        <v/>
      </c>
    </row>
    <row r="639">
      <c r="A639" s="25" t="n"/>
      <c r="B639" s="5" t="n"/>
      <c r="C639" s="5" t="n"/>
      <c r="D639" s="24" t="n"/>
      <c r="E639" s="5" t="n"/>
      <c r="F639" s="6">
        <f>IF(B639&amp;""="","",IF(COUNTIF('التصنيفات'!$A$5:$A$24,B639&amp;"")=0,"تصنيف غير موجود في القائمة",""))</f>
        <v/>
      </c>
    </row>
    <row r="640">
      <c r="A640" s="25" t="n"/>
      <c r="B640" s="5" t="n"/>
      <c r="C640" s="5" t="n"/>
      <c r="D640" s="24" t="n"/>
      <c r="E640" s="5" t="n"/>
      <c r="F640" s="6">
        <f>IF(B640&amp;""="","",IF(COUNTIF('التصنيفات'!$A$5:$A$24,B640&amp;"")=0,"تصنيف غير موجود في القائمة",""))</f>
        <v/>
      </c>
    </row>
    <row r="641">
      <c r="A641" s="25" t="n"/>
      <c r="B641" s="5" t="n"/>
      <c r="C641" s="5" t="n"/>
      <c r="D641" s="24" t="n"/>
      <c r="E641" s="5" t="n"/>
      <c r="F641" s="6">
        <f>IF(B641&amp;""="","",IF(COUNTIF('التصنيفات'!$A$5:$A$24,B641&amp;"")=0,"تصنيف غير موجود في القائمة",""))</f>
        <v/>
      </c>
    </row>
    <row r="642">
      <c r="A642" s="25" t="n"/>
      <c r="B642" s="5" t="n"/>
      <c r="C642" s="5" t="n"/>
      <c r="D642" s="24" t="n"/>
      <c r="E642" s="5" t="n"/>
      <c r="F642" s="6">
        <f>IF(B642&amp;""="","",IF(COUNTIF('التصنيفات'!$A$5:$A$24,B642&amp;"")=0,"تصنيف غير موجود في القائمة",""))</f>
        <v/>
      </c>
    </row>
    <row r="643">
      <c r="A643" s="25" t="n"/>
      <c r="B643" s="5" t="n"/>
      <c r="C643" s="5" t="n"/>
      <c r="D643" s="24" t="n"/>
      <c r="E643" s="5" t="n"/>
      <c r="F643" s="6">
        <f>IF(B643&amp;""="","",IF(COUNTIF('التصنيفات'!$A$5:$A$24,B643&amp;"")=0,"تصنيف غير موجود في القائمة",""))</f>
        <v/>
      </c>
    </row>
    <row r="644">
      <c r="A644" s="25" t="n"/>
      <c r="B644" s="5" t="n"/>
      <c r="C644" s="5" t="n"/>
      <c r="D644" s="24" t="n"/>
      <c r="E644" s="5" t="n"/>
      <c r="F644" s="6">
        <f>IF(B644&amp;""="","",IF(COUNTIF('التصنيفات'!$A$5:$A$24,B644&amp;"")=0,"تصنيف غير موجود في القائمة",""))</f>
        <v/>
      </c>
    </row>
    <row r="645">
      <c r="A645" s="25" t="n"/>
      <c r="B645" s="5" t="n"/>
      <c r="C645" s="5" t="n"/>
      <c r="D645" s="24" t="n"/>
      <c r="E645" s="5" t="n"/>
      <c r="F645" s="6">
        <f>IF(B645&amp;""="","",IF(COUNTIF('التصنيفات'!$A$5:$A$24,B645&amp;"")=0,"تصنيف غير موجود في القائمة",""))</f>
        <v/>
      </c>
    </row>
    <row r="646">
      <c r="A646" s="25" t="n"/>
      <c r="B646" s="5" t="n"/>
      <c r="C646" s="5" t="n"/>
      <c r="D646" s="24" t="n"/>
      <c r="E646" s="5" t="n"/>
      <c r="F646" s="6">
        <f>IF(B646&amp;""="","",IF(COUNTIF('التصنيفات'!$A$5:$A$24,B646&amp;"")=0,"تصنيف غير موجود في القائمة",""))</f>
        <v/>
      </c>
    </row>
    <row r="647">
      <c r="A647" s="25" t="n"/>
      <c r="B647" s="5" t="n"/>
      <c r="C647" s="5" t="n"/>
      <c r="D647" s="24" t="n"/>
      <c r="E647" s="5" t="n"/>
      <c r="F647" s="6">
        <f>IF(B647&amp;""="","",IF(COUNTIF('التصنيفات'!$A$5:$A$24,B647&amp;"")=0,"تصنيف غير موجود في القائمة",""))</f>
        <v/>
      </c>
    </row>
    <row r="648">
      <c r="A648" s="25" t="n"/>
      <c r="B648" s="5" t="n"/>
      <c r="C648" s="5" t="n"/>
      <c r="D648" s="24" t="n"/>
      <c r="E648" s="5" t="n"/>
      <c r="F648" s="6">
        <f>IF(B648&amp;""="","",IF(COUNTIF('التصنيفات'!$A$5:$A$24,B648&amp;"")=0,"تصنيف غير موجود في القائمة",""))</f>
        <v/>
      </c>
    </row>
    <row r="649">
      <c r="A649" s="25" t="n"/>
      <c r="B649" s="5" t="n"/>
      <c r="C649" s="5" t="n"/>
      <c r="D649" s="24" t="n"/>
      <c r="E649" s="5" t="n"/>
      <c r="F649" s="6">
        <f>IF(B649&amp;""="","",IF(COUNTIF('التصنيفات'!$A$5:$A$24,B649&amp;"")=0,"تصنيف غير موجود في القائمة",""))</f>
        <v/>
      </c>
    </row>
    <row r="650">
      <c r="A650" s="25" t="n"/>
      <c r="B650" s="5" t="n"/>
      <c r="C650" s="5" t="n"/>
      <c r="D650" s="24" t="n"/>
      <c r="E650" s="5" t="n"/>
      <c r="F650" s="6">
        <f>IF(B650&amp;""="","",IF(COUNTIF('التصنيفات'!$A$5:$A$24,B650&amp;"")=0,"تصنيف غير موجود في القائمة",""))</f>
        <v/>
      </c>
    </row>
    <row r="651">
      <c r="A651" s="25" t="n"/>
      <c r="B651" s="5" t="n"/>
      <c r="C651" s="5" t="n"/>
      <c r="D651" s="24" t="n"/>
      <c r="E651" s="5" t="n"/>
      <c r="F651" s="6">
        <f>IF(B651&amp;""="","",IF(COUNTIF('التصنيفات'!$A$5:$A$24,B651&amp;"")=0,"تصنيف غير موجود في القائمة",""))</f>
        <v/>
      </c>
    </row>
    <row r="652">
      <c r="A652" s="25" t="n"/>
      <c r="B652" s="5" t="n"/>
      <c r="C652" s="5" t="n"/>
      <c r="D652" s="24" t="n"/>
      <c r="E652" s="5" t="n"/>
      <c r="F652" s="6">
        <f>IF(B652&amp;""="","",IF(COUNTIF('التصنيفات'!$A$5:$A$24,B652&amp;"")=0,"تصنيف غير موجود في القائمة",""))</f>
        <v/>
      </c>
    </row>
    <row r="653">
      <c r="A653" s="25" t="n"/>
      <c r="B653" s="5" t="n"/>
      <c r="C653" s="5" t="n"/>
      <c r="D653" s="24" t="n"/>
      <c r="E653" s="5" t="n"/>
      <c r="F653" s="6">
        <f>IF(B653&amp;""="","",IF(COUNTIF('التصنيفات'!$A$5:$A$24,B653&amp;"")=0,"تصنيف غير موجود في القائمة",""))</f>
        <v/>
      </c>
    </row>
    <row r="654">
      <c r="A654" s="25" t="n"/>
      <c r="B654" s="5" t="n"/>
      <c r="C654" s="5" t="n"/>
      <c r="D654" s="24" t="n"/>
      <c r="E654" s="5" t="n"/>
      <c r="F654" s="6">
        <f>IF(B654&amp;""="","",IF(COUNTIF('التصنيفات'!$A$5:$A$24,B654&amp;"")=0,"تصنيف غير موجود في القائمة",""))</f>
        <v/>
      </c>
    </row>
    <row r="655">
      <c r="A655" s="25" t="n"/>
      <c r="B655" s="5" t="n"/>
      <c r="C655" s="5" t="n"/>
      <c r="D655" s="24" t="n"/>
      <c r="E655" s="5" t="n"/>
      <c r="F655" s="6">
        <f>IF(B655&amp;""="","",IF(COUNTIF('التصنيفات'!$A$5:$A$24,B655&amp;"")=0,"تصنيف غير موجود في القائمة",""))</f>
        <v/>
      </c>
    </row>
    <row r="656">
      <c r="A656" s="25" t="n"/>
      <c r="B656" s="5" t="n"/>
      <c r="C656" s="5" t="n"/>
      <c r="D656" s="24" t="n"/>
      <c r="E656" s="5" t="n"/>
      <c r="F656" s="6">
        <f>IF(B656&amp;""="","",IF(COUNTIF('التصنيفات'!$A$5:$A$24,B656&amp;"")=0,"تصنيف غير موجود في القائمة",""))</f>
        <v/>
      </c>
    </row>
    <row r="657">
      <c r="A657" s="25" t="n"/>
      <c r="B657" s="5" t="n"/>
      <c r="C657" s="5" t="n"/>
      <c r="D657" s="24" t="n"/>
      <c r="E657" s="5" t="n"/>
      <c r="F657" s="6">
        <f>IF(B657&amp;""="","",IF(COUNTIF('التصنيفات'!$A$5:$A$24,B657&amp;"")=0,"تصنيف غير موجود في القائمة",""))</f>
        <v/>
      </c>
    </row>
    <row r="658">
      <c r="A658" s="25" t="n"/>
      <c r="B658" s="5" t="n"/>
      <c r="C658" s="5" t="n"/>
      <c r="D658" s="24" t="n"/>
      <c r="E658" s="5" t="n"/>
      <c r="F658" s="6">
        <f>IF(B658&amp;""="","",IF(COUNTIF('التصنيفات'!$A$5:$A$24,B658&amp;"")=0,"تصنيف غير موجود في القائمة",""))</f>
        <v/>
      </c>
    </row>
    <row r="659">
      <c r="A659" s="25" t="n"/>
      <c r="B659" s="5" t="n"/>
      <c r="C659" s="5" t="n"/>
      <c r="D659" s="24" t="n"/>
      <c r="E659" s="5" t="n"/>
      <c r="F659" s="6">
        <f>IF(B659&amp;""="","",IF(COUNTIF('التصنيفات'!$A$5:$A$24,B659&amp;"")=0,"تصنيف غير موجود في القائمة",""))</f>
        <v/>
      </c>
    </row>
    <row r="660">
      <c r="A660" s="25" t="n"/>
      <c r="B660" s="5" t="n"/>
      <c r="C660" s="5" t="n"/>
      <c r="D660" s="24" t="n"/>
      <c r="E660" s="5" t="n"/>
      <c r="F660" s="6">
        <f>IF(B660&amp;""="","",IF(COUNTIF('التصنيفات'!$A$5:$A$24,B660&amp;"")=0,"تصنيف غير موجود في القائمة",""))</f>
        <v/>
      </c>
    </row>
    <row r="661">
      <c r="A661" s="25" t="n"/>
      <c r="B661" s="5" t="n"/>
      <c r="C661" s="5" t="n"/>
      <c r="D661" s="24" t="n"/>
      <c r="E661" s="5" t="n"/>
      <c r="F661" s="6">
        <f>IF(B661&amp;""="","",IF(COUNTIF('التصنيفات'!$A$5:$A$24,B661&amp;"")=0,"تصنيف غير موجود في القائمة",""))</f>
        <v/>
      </c>
    </row>
    <row r="662">
      <c r="A662" s="25" t="n"/>
      <c r="B662" s="5" t="n"/>
      <c r="C662" s="5" t="n"/>
      <c r="D662" s="24" t="n"/>
      <c r="E662" s="5" t="n"/>
      <c r="F662" s="6">
        <f>IF(B662&amp;""="","",IF(COUNTIF('التصنيفات'!$A$5:$A$24,B662&amp;"")=0,"تصنيف غير موجود في القائمة",""))</f>
        <v/>
      </c>
    </row>
    <row r="663">
      <c r="A663" s="25" t="n"/>
      <c r="B663" s="5" t="n"/>
      <c r="C663" s="5" t="n"/>
      <c r="D663" s="24" t="n"/>
      <c r="E663" s="5" t="n"/>
      <c r="F663" s="6">
        <f>IF(B663&amp;""="","",IF(COUNTIF('التصنيفات'!$A$5:$A$24,B663&amp;"")=0,"تصنيف غير موجود في القائمة",""))</f>
        <v/>
      </c>
    </row>
    <row r="664">
      <c r="A664" s="25" t="n"/>
      <c r="B664" s="5" t="n"/>
      <c r="C664" s="5" t="n"/>
      <c r="D664" s="24" t="n"/>
      <c r="E664" s="5" t="n"/>
      <c r="F664" s="6">
        <f>IF(B664&amp;""="","",IF(COUNTIF('التصنيفات'!$A$5:$A$24,B664&amp;"")=0,"تصنيف غير موجود في القائمة",""))</f>
        <v/>
      </c>
    </row>
    <row r="665">
      <c r="A665" s="25" t="n"/>
      <c r="B665" s="5" t="n"/>
      <c r="C665" s="5" t="n"/>
      <c r="D665" s="24" t="n"/>
      <c r="E665" s="5" t="n"/>
      <c r="F665" s="6">
        <f>IF(B665&amp;""="","",IF(COUNTIF('التصنيفات'!$A$5:$A$24,B665&amp;"")=0,"تصنيف غير موجود في القائمة",""))</f>
        <v/>
      </c>
    </row>
    <row r="666">
      <c r="A666" s="25" t="n"/>
      <c r="B666" s="5" t="n"/>
      <c r="C666" s="5" t="n"/>
      <c r="D666" s="24" t="n"/>
      <c r="E666" s="5" t="n"/>
      <c r="F666" s="6">
        <f>IF(B666&amp;""="","",IF(COUNTIF('التصنيفات'!$A$5:$A$24,B666&amp;"")=0,"تصنيف غير موجود في القائمة",""))</f>
        <v/>
      </c>
    </row>
    <row r="667">
      <c r="A667" s="25" t="n"/>
      <c r="B667" s="5" t="n"/>
      <c r="C667" s="5" t="n"/>
      <c r="D667" s="24" t="n"/>
      <c r="E667" s="5" t="n"/>
      <c r="F667" s="6">
        <f>IF(B667&amp;""="","",IF(COUNTIF('التصنيفات'!$A$5:$A$24,B667&amp;"")=0,"تصنيف غير موجود في القائمة",""))</f>
        <v/>
      </c>
    </row>
    <row r="668">
      <c r="A668" s="25" t="n"/>
      <c r="B668" s="5" t="n"/>
      <c r="C668" s="5" t="n"/>
      <c r="D668" s="24" t="n"/>
      <c r="E668" s="5" t="n"/>
      <c r="F668" s="6">
        <f>IF(B668&amp;""="","",IF(COUNTIF('التصنيفات'!$A$5:$A$24,B668&amp;"")=0,"تصنيف غير موجود في القائمة",""))</f>
        <v/>
      </c>
    </row>
    <row r="669">
      <c r="A669" s="25" t="n"/>
      <c r="B669" s="5" t="n"/>
      <c r="C669" s="5" t="n"/>
      <c r="D669" s="24" t="n"/>
      <c r="E669" s="5" t="n"/>
      <c r="F669" s="6">
        <f>IF(B669&amp;""="","",IF(COUNTIF('التصنيفات'!$A$5:$A$24,B669&amp;"")=0,"تصنيف غير موجود في القائمة",""))</f>
        <v/>
      </c>
    </row>
    <row r="670">
      <c r="A670" s="25" t="n"/>
      <c r="B670" s="5" t="n"/>
      <c r="C670" s="5" t="n"/>
      <c r="D670" s="24" t="n"/>
      <c r="E670" s="5" t="n"/>
      <c r="F670" s="6">
        <f>IF(B670&amp;""="","",IF(COUNTIF('التصنيفات'!$A$5:$A$24,B670&amp;"")=0,"تصنيف غير موجود في القائمة",""))</f>
        <v/>
      </c>
    </row>
    <row r="671">
      <c r="A671" s="25" t="n"/>
      <c r="B671" s="5" t="n"/>
      <c r="C671" s="5" t="n"/>
      <c r="D671" s="24" t="n"/>
      <c r="E671" s="5" t="n"/>
      <c r="F671" s="6">
        <f>IF(B671&amp;""="","",IF(COUNTIF('التصنيفات'!$A$5:$A$24,B671&amp;"")=0,"تصنيف غير موجود في القائمة",""))</f>
        <v/>
      </c>
    </row>
    <row r="672">
      <c r="A672" s="25" t="n"/>
      <c r="B672" s="5" t="n"/>
      <c r="C672" s="5" t="n"/>
      <c r="D672" s="24" t="n"/>
      <c r="E672" s="5" t="n"/>
      <c r="F672" s="6">
        <f>IF(B672&amp;""="","",IF(COUNTIF('التصنيفات'!$A$5:$A$24,B672&amp;"")=0,"تصنيف غير موجود في القائمة",""))</f>
        <v/>
      </c>
    </row>
    <row r="673">
      <c r="A673" s="25" t="n"/>
      <c r="B673" s="5" t="n"/>
      <c r="C673" s="5" t="n"/>
      <c r="D673" s="24" t="n"/>
      <c r="E673" s="5" t="n"/>
      <c r="F673" s="6">
        <f>IF(B673&amp;""="","",IF(COUNTIF('التصنيفات'!$A$5:$A$24,B673&amp;"")=0,"تصنيف غير موجود في القائمة",""))</f>
        <v/>
      </c>
    </row>
    <row r="674">
      <c r="A674" s="25" t="n"/>
      <c r="B674" s="5" t="n"/>
      <c r="C674" s="5" t="n"/>
      <c r="D674" s="24" t="n"/>
      <c r="E674" s="5" t="n"/>
      <c r="F674" s="6">
        <f>IF(B674&amp;""="","",IF(COUNTIF('التصنيفات'!$A$5:$A$24,B674&amp;"")=0,"تصنيف غير موجود في القائمة",""))</f>
        <v/>
      </c>
    </row>
    <row r="675">
      <c r="A675" s="25" t="n"/>
      <c r="B675" s="5" t="n"/>
      <c r="C675" s="5" t="n"/>
      <c r="D675" s="24" t="n"/>
      <c r="E675" s="5" t="n"/>
      <c r="F675" s="6">
        <f>IF(B675&amp;""="","",IF(COUNTIF('التصنيفات'!$A$5:$A$24,B675&amp;"")=0,"تصنيف غير موجود في القائمة",""))</f>
        <v/>
      </c>
    </row>
    <row r="676">
      <c r="A676" s="25" t="n"/>
      <c r="B676" s="5" t="n"/>
      <c r="C676" s="5" t="n"/>
      <c r="D676" s="24" t="n"/>
      <c r="E676" s="5" t="n"/>
      <c r="F676" s="6">
        <f>IF(B676&amp;""="","",IF(COUNTIF('التصنيفات'!$A$5:$A$24,B676&amp;"")=0,"تصنيف غير موجود في القائمة",""))</f>
        <v/>
      </c>
    </row>
    <row r="677">
      <c r="A677" s="25" t="n"/>
      <c r="B677" s="5" t="n"/>
      <c r="C677" s="5" t="n"/>
      <c r="D677" s="24" t="n"/>
      <c r="E677" s="5" t="n"/>
      <c r="F677" s="6">
        <f>IF(B677&amp;""="","",IF(COUNTIF('التصنيفات'!$A$5:$A$24,B677&amp;"")=0,"تصنيف غير موجود في القائمة",""))</f>
        <v/>
      </c>
    </row>
    <row r="678">
      <c r="A678" s="25" t="n"/>
      <c r="B678" s="5" t="n"/>
      <c r="C678" s="5" t="n"/>
      <c r="D678" s="24" t="n"/>
      <c r="E678" s="5" t="n"/>
      <c r="F678" s="6">
        <f>IF(B678&amp;""="","",IF(COUNTIF('التصنيفات'!$A$5:$A$24,B678&amp;"")=0,"تصنيف غير موجود في القائمة",""))</f>
        <v/>
      </c>
    </row>
    <row r="679">
      <c r="A679" s="25" t="n"/>
      <c r="B679" s="5" t="n"/>
      <c r="C679" s="5" t="n"/>
      <c r="D679" s="24" t="n"/>
      <c r="E679" s="5" t="n"/>
      <c r="F679" s="6">
        <f>IF(B679&amp;""="","",IF(COUNTIF('التصنيفات'!$A$5:$A$24,B679&amp;"")=0,"تصنيف غير موجود في القائمة",""))</f>
        <v/>
      </c>
    </row>
    <row r="680">
      <c r="A680" s="25" t="n"/>
      <c r="B680" s="5" t="n"/>
      <c r="C680" s="5" t="n"/>
      <c r="D680" s="24" t="n"/>
      <c r="E680" s="5" t="n"/>
      <c r="F680" s="6">
        <f>IF(B680&amp;""="","",IF(COUNTIF('التصنيفات'!$A$5:$A$24,B680&amp;"")=0,"تصنيف غير موجود في القائمة",""))</f>
        <v/>
      </c>
    </row>
    <row r="681">
      <c r="A681" s="25" t="n"/>
      <c r="B681" s="5" t="n"/>
      <c r="C681" s="5" t="n"/>
      <c r="D681" s="24" t="n"/>
      <c r="E681" s="5" t="n"/>
      <c r="F681" s="6">
        <f>IF(B681&amp;""="","",IF(COUNTIF('التصنيفات'!$A$5:$A$24,B681&amp;"")=0,"تصنيف غير موجود في القائمة",""))</f>
        <v/>
      </c>
    </row>
    <row r="682">
      <c r="A682" s="25" t="n"/>
      <c r="B682" s="5" t="n"/>
      <c r="C682" s="5" t="n"/>
      <c r="D682" s="24" t="n"/>
      <c r="E682" s="5" t="n"/>
      <c r="F682" s="6">
        <f>IF(B682&amp;""="","",IF(COUNTIF('التصنيفات'!$A$5:$A$24,B682&amp;"")=0,"تصنيف غير موجود في القائمة",""))</f>
        <v/>
      </c>
    </row>
    <row r="683">
      <c r="A683" s="25" t="n"/>
      <c r="B683" s="5" t="n"/>
      <c r="C683" s="5" t="n"/>
      <c r="D683" s="24" t="n"/>
      <c r="E683" s="5" t="n"/>
      <c r="F683" s="6">
        <f>IF(B683&amp;""="","",IF(COUNTIF('التصنيفات'!$A$5:$A$24,B683&amp;"")=0,"تصنيف غير موجود في القائمة",""))</f>
        <v/>
      </c>
    </row>
    <row r="684">
      <c r="A684" s="25" t="n"/>
      <c r="B684" s="5" t="n"/>
      <c r="C684" s="5" t="n"/>
      <c r="D684" s="24" t="n"/>
      <c r="E684" s="5" t="n"/>
      <c r="F684" s="6">
        <f>IF(B684&amp;""="","",IF(COUNTIF('التصنيفات'!$A$5:$A$24,B684&amp;"")=0,"تصنيف غير موجود في القائمة",""))</f>
        <v/>
      </c>
    </row>
    <row r="685">
      <c r="A685" s="25" t="n"/>
      <c r="B685" s="5" t="n"/>
      <c r="C685" s="5" t="n"/>
      <c r="D685" s="24" t="n"/>
      <c r="E685" s="5" t="n"/>
      <c r="F685" s="6">
        <f>IF(B685&amp;""="","",IF(COUNTIF('التصنيفات'!$A$5:$A$24,B685&amp;"")=0,"تصنيف غير موجود في القائمة",""))</f>
        <v/>
      </c>
    </row>
    <row r="686">
      <c r="A686" s="25" t="n"/>
      <c r="B686" s="5" t="n"/>
      <c r="C686" s="5" t="n"/>
      <c r="D686" s="24" t="n"/>
      <c r="E686" s="5" t="n"/>
      <c r="F686" s="6">
        <f>IF(B686&amp;""="","",IF(COUNTIF('التصنيفات'!$A$5:$A$24,B686&amp;"")=0,"تصنيف غير موجود في القائمة",""))</f>
        <v/>
      </c>
    </row>
    <row r="687">
      <c r="A687" s="25" t="n"/>
      <c r="B687" s="5" t="n"/>
      <c r="C687" s="5" t="n"/>
      <c r="D687" s="24" t="n"/>
      <c r="E687" s="5" t="n"/>
      <c r="F687" s="6">
        <f>IF(B687&amp;""="","",IF(COUNTIF('التصنيفات'!$A$5:$A$24,B687&amp;"")=0,"تصنيف غير موجود في القائمة",""))</f>
        <v/>
      </c>
    </row>
    <row r="688">
      <c r="A688" s="25" t="n"/>
      <c r="B688" s="5" t="n"/>
      <c r="C688" s="5" t="n"/>
      <c r="D688" s="24" t="n"/>
      <c r="E688" s="5" t="n"/>
      <c r="F688" s="6">
        <f>IF(B688&amp;""="","",IF(COUNTIF('التصنيفات'!$A$5:$A$24,B688&amp;"")=0,"تصنيف غير موجود في القائمة",""))</f>
        <v/>
      </c>
    </row>
    <row r="689">
      <c r="A689" s="25" t="n"/>
      <c r="B689" s="5" t="n"/>
      <c r="C689" s="5" t="n"/>
      <c r="D689" s="24" t="n"/>
      <c r="E689" s="5" t="n"/>
      <c r="F689" s="6">
        <f>IF(B689&amp;""="","",IF(COUNTIF('التصنيفات'!$A$5:$A$24,B689&amp;"")=0,"تصنيف غير موجود في القائمة",""))</f>
        <v/>
      </c>
    </row>
    <row r="690">
      <c r="A690" s="25" t="n"/>
      <c r="B690" s="5" t="n"/>
      <c r="C690" s="5" t="n"/>
      <c r="D690" s="24" t="n"/>
      <c r="E690" s="5" t="n"/>
      <c r="F690" s="6">
        <f>IF(B690&amp;""="","",IF(COUNTIF('التصنيفات'!$A$5:$A$24,B690&amp;"")=0,"تصنيف غير موجود في القائمة",""))</f>
        <v/>
      </c>
    </row>
    <row r="691">
      <c r="A691" s="25" t="n"/>
      <c r="B691" s="5" t="n"/>
      <c r="C691" s="5" t="n"/>
      <c r="D691" s="24" t="n"/>
      <c r="E691" s="5" t="n"/>
      <c r="F691" s="6">
        <f>IF(B691&amp;""="","",IF(COUNTIF('التصنيفات'!$A$5:$A$24,B691&amp;"")=0,"تصنيف غير موجود في القائمة",""))</f>
        <v/>
      </c>
    </row>
    <row r="692">
      <c r="A692" s="25" t="n"/>
      <c r="B692" s="5" t="n"/>
      <c r="C692" s="5" t="n"/>
      <c r="D692" s="24" t="n"/>
      <c r="E692" s="5" t="n"/>
      <c r="F692" s="6">
        <f>IF(B692&amp;""="","",IF(COUNTIF('التصنيفات'!$A$5:$A$24,B692&amp;"")=0,"تصنيف غير موجود في القائمة",""))</f>
        <v/>
      </c>
    </row>
    <row r="693">
      <c r="A693" s="25" t="n"/>
      <c r="B693" s="5" t="n"/>
      <c r="C693" s="5" t="n"/>
      <c r="D693" s="24" t="n"/>
      <c r="E693" s="5" t="n"/>
      <c r="F693" s="6">
        <f>IF(B693&amp;""="","",IF(COUNTIF('التصنيفات'!$A$5:$A$24,B693&amp;"")=0,"تصنيف غير موجود في القائمة",""))</f>
        <v/>
      </c>
    </row>
    <row r="694">
      <c r="A694" s="25" t="n"/>
      <c r="B694" s="5" t="n"/>
      <c r="C694" s="5" t="n"/>
      <c r="D694" s="24" t="n"/>
      <c r="E694" s="5" t="n"/>
      <c r="F694" s="6">
        <f>IF(B694&amp;""="","",IF(COUNTIF('التصنيفات'!$A$5:$A$24,B694&amp;"")=0,"تصنيف غير موجود في القائمة",""))</f>
        <v/>
      </c>
    </row>
    <row r="695">
      <c r="A695" s="25" t="n"/>
      <c r="B695" s="5" t="n"/>
      <c r="C695" s="5" t="n"/>
      <c r="D695" s="24" t="n"/>
      <c r="E695" s="5" t="n"/>
      <c r="F695" s="6">
        <f>IF(B695&amp;""="","",IF(COUNTIF('التصنيفات'!$A$5:$A$24,B695&amp;"")=0,"تصنيف غير موجود في القائمة",""))</f>
        <v/>
      </c>
    </row>
    <row r="696">
      <c r="A696" s="25" t="n"/>
      <c r="B696" s="5" t="n"/>
      <c r="C696" s="5" t="n"/>
      <c r="D696" s="24" t="n"/>
      <c r="E696" s="5" t="n"/>
      <c r="F696" s="6">
        <f>IF(B696&amp;""="","",IF(COUNTIF('التصنيفات'!$A$5:$A$24,B696&amp;"")=0,"تصنيف غير موجود في القائمة",""))</f>
        <v/>
      </c>
    </row>
    <row r="697">
      <c r="A697" s="25" t="n"/>
      <c r="B697" s="5" t="n"/>
      <c r="C697" s="5" t="n"/>
      <c r="D697" s="24" t="n"/>
      <c r="E697" s="5" t="n"/>
      <c r="F697" s="6">
        <f>IF(B697&amp;""="","",IF(COUNTIF('التصنيفات'!$A$5:$A$24,B697&amp;"")=0,"تصنيف غير موجود في القائمة",""))</f>
        <v/>
      </c>
    </row>
    <row r="698">
      <c r="A698" s="25" t="n"/>
      <c r="B698" s="5" t="n"/>
      <c r="C698" s="5" t="n"/>
      <c r="D698" s="24" t="n"/>
      <c r="E698" s="5" t="n"/>
      <c r="F698" s="6">
        <f>IF(B698&amp;""="","",IF(COUNTIF('التصنيفات'!$A$5:$A$24,B698&amp;"")=0,"تصنيف غير موجود في القائمة",""))</f>
        <v/>
      </c>
    </row>
    <row r="699">
      <c r="A699" s="25" t="n"/>
      <c r="B699" s="5" t="n"/>
      <c r="C699" s="5" t="n"/>
      <c r="D699" s="24" t="n"/>
      <c r="E699" s="5" t="n"/>
      <c r="F699" s="6">
        <f>IF(B699&amp;""="","",IF(COUNTIF('التصنيفات'!$A$5:$A$24,B699&amp;"")=0,"تصنيف غير موجود في القائمة",""))</f>
        <v/>
      </c>
    </row>
    <row r="700">
      <c r="A700" s="25" t="n"/>
      <c r="B700" s="5" t="n"/>
      <c r="C700" s="5" t="n"/>
      <c r="D700" s="24" t="n"/>
      <c r="E700" s="5" t="n"/>
      <c r="F700" s="6">
        <f>IF(B700&amp;""="","",IF(COUNTIF('التصنيفات'!$A$5:$A$24,B700&amp;"")=0,"تصنيف غير موجود في القائمة",""))</f>
        <v/>
      </c>
    </row>
    <row r="701">
      <c r="A701" s="25" t="n"/>
      <c r="B701" s="5" t="n"/>
      <c r="C701" s="5" t="n"/>
      <c r="D701" s="24" t="n"/>
      <c r="E701" s="5" t="n"/>
      <c r="F701" s="6">
        <f>IF(B701&amp;""="","",IF(COUNTIF('التصنيفات'!$A$5:$A$24,B701&amp;"")=0,"تصنيف غير موجود في القائمة",""))</f>
        <v/>
      </c>
    </row>
    <row r="702">
      <c r="A702" s="25" t="n"/>
      <c r="B702" s="5" t="n"/>
      <c r="C702" s="5" t="n"/>
      <c r="D702" s="24" t="n"/>
      <c r="E702" s="5" t="n"/>
      <c r="F702" s="6">
        <f>IF(B702&amp;""="","",IF(COUNTIF('التصنيفات'!$A$5:$A$24,B702&amp;"")=0,"تصنيف غير موجود في القائمة",""))</f>
        <v/>
      </c>
    </row>
    <row r="703">
      <c r="A703" s="25" t="n"/>
      <c r="B703" s="5" t="n"/>
      <c r="C703" s="5" t="n"/>
      <c r="D703" s="24" t="n"/>
      <c r="E703" s="5" t="n"/>
      <c r="F703" s="6">
        <f>IF(B703&amp;""="","",IF(COUNTIF('التصنيفات'!$A$5:$A$24,B703&amp;"")=0,"تصنيف غير موجود في القائمة",""))</f>
        <v/>
      </c>
    </row>
    <row r="704">
      <c r="A704" s="25" t="n"/>
      <c r="B704" s="5" t="n"/>
      <c r="C704" s="5" t="n"/>
      <c r="D704" s="24" t="n"/>
      <c r="E704" s="5" t="n"/>
      <c r="F704" s="6">
        <f>IF(B704&amp;""="","",IF(COUNTIF('التصنيفات'!$A$5:$A$24,B704&amp;"")=0,"تصنيف غير موجود في القائمة",""))</f>
        <v/>
      </c>
    </row>
    <row r="705">
      <c r="A705" s="25" t="n"/>
      <c r="B705" s="5" t="n"/>
      <c r="C705" s="5" t="n"/>
      <c r="D705" s="24" t="n"/>
      <c r="E705" s="5" t="n"/>
      <c r="F705" s="6">
        <f>IF(B705&amp;""="","",IF(COUNTIF('التصنيفات'!$A$5:$A$24,B705&amp;"")=0,"تصنيف غير موجود في القائمة",""))</f>
        <v/>
      </c>
    </row>
    <row r="706">
      <c r="A706" s="25" t="n"/>
      <c r="B706" s="5" t="n"/>
      <c r="C706" s="5" t="n"/>
      <c r="D706" s="24" t="n"/>
      <c r="E706" s="5" t="n"/>
      <c r="F706" s="6">
        <f>IF(B706&amp;""="","",IF(COUNTIF('التصنيفات'!$A$5:$A$24,B706&amp;"")=0,"تصنيف غير موجود في القائمة",""))</f>
        <v/>
      </c>
    </row>
    <row r="707">
      <c r="A707" s="25" t="n"/>
      <c r="B707" s="5" t="n"/>
      <c r="C707" s="5" t="n"/>
      <c r="D707" s="24" t="n"/>
      <c r="E707" s="5" t="n"/>
      <c r="F707" s="6">
        <f>IF(B707&amp;""="","",IF(COUNTIF('التصنيفات'!$A$5:$A$24,B707&amp;"")=0,"تصنيف غير موجود في القائمة",""))</f>
        <v/>
      </c>
    </row>
    <row r="708">
      <c r="A708" s="25" t="n"/>
      <c r="B708" s="5" t="n"/>
      <c r="C708" s="5" t="n"/>
      <c r="D708" s="24" t="n"/>
      <c r="E708" s="5" t="n"/>
      <c r="F708" s="6">
        <f>IF(B708&amp;""="","",IF(COUNTIF('التصنيفات'!$A$5:$A$24,B708&amp;"")=0,"تصنيف غير موجود في القائمة",""))</f>
        <v/>
      </c>
    </row>
    <row r="709">
      <c r="A709" s="25" t="n"/>
      <c r="B709" s="5" t="n"/>
      <c r="C709" s="5" t="n"/>
      <c r="D709" s="24" t="n"/>
      <c r="E709" s="5" t="n"/>
      <c r="F709" s="6">
        <f>IF(B709&amp;""="","",IF(COUNTIF('التصنيفات'!$A$5:$A$24,B709&amp;"")=0,"تصنيف غير موجود في القائمة",""))</f>
        <v/>
      </c>
    </row>
    <row r="710">
      <c r="A710" s="25" t="n"/>
      <c r="B710" s="5" t="n"/>
      <c r="C710" s="5" t="n"/>
      <c r="D710" s="24" t="n"/>
      <c r="E710" s="5" t="n"/>
      <c r="F710" s="6">
        <f>IF(B710&amp;""="","",IF(COUNTIF('التصنيفات'!$A$5:$A$24,B710&amp;"")=0,"تصنيف غير موجود في القائمة",""))</f>
        <v/>
      </c>
    </row>
    <row r="711">
      <c r="A711" s="25" t="n"/>
      <c r="B711" s="5" t="n"/>
      <c r="C711" s="5" t="n"/>
      <c r="D711" s="24" t="n"/>
      <c r="E711" s="5" t="n"/>
      <c r="F711" s="6">
        <f>IF(B711&amp;""="","",IF(COUNTIF('التصنيفات'!$A$5:$A$24,B711&amp;"")=0,"تصنيف غير موجود في القائمة",""))</f>
        <v/>
      </c>
    </row>
    <row r="712">
      <c r="A712" s="25" t="n"/>
      <c r="B712" s="5" t="n"/>
      <c r="C712" s="5" t="n"/>
      <c r="D712" s="24" t="n"/>
      <c r="E712" s="5" t="n"/>
      <c r="F712" s="6">
        <f>IF(B712&amp;""="","",IF(COUNTIF('التصنيفات'!$A$5:$A$24,B712&amp;"")=0,"تصنيف غير موجود في القائمة",""))</f>
        <v/>
      </c>
    </row>
    <row r="713">
      <c r="A713" s="25" t="n"/>
      <c r="B713" s="5" t="n"/>
      <c r="C713" s="5" t="n"/>
      <c r="D713" s="24" t="n"/>
      <c r="E713" s="5" t="n"/>
      <c r="F713" s="6">
        <f>IF(B713&amp;""="","",IF(COUNTIF('التصنيفات'!$A$5:$A$24,B713&amp;"")=0,"تصنيف غير موجود في القائمة",""))</f>
        <v/>
      </c>
    </row>
    <row r="714">
      <c r="A714" s="25" t="n"/>
      <c r="B714" s="5" t="n"/>
      <c r="C714" s="5" t="n"/>
      <c r="D714" s="24" t="n"/>
      <c r="E714" s="5" t="n"/>
      <c r="F714" s="6">
        <f>IF(B714&amp;""="","",IF(COUNTIF('التصنيفات'!$A$5:$A$24,B714&amp;"")=0,"تصنيف غير موجود في القائمة",""))</f>
        <v/>
      </c>
    </row>
    <row r="715">
      <c r="A715" s="25" t="n"/>
      <c r="B715" s="5" t="n"/>
      <c r="C715" s="5" t="n"/>
      <c r="D715" s="24" t="n"/>
      <c r="E715" s="5" t="n"/>
      <c r="F715" s="6">
        <f>IF(B715&amp;""="","",IF(COUNTIF('التصنيفات'!$A$5:$A$24,B715&amp;"")=0,"تصنيف غير موجود في القائمة",""))</f>
        <v/>
      </c>
    </row>
    <row r="716">
      <c r="A716" s="25" t="n"/>
      <c r="B716" s="5" t="n"/>
      <c r="C716" s="5" t="n"/>
      <c r="D716" s="24" t="n"/>
      <c r="E716" s="5" t="n"/>
      <c r="F716" s="6">
        <f>IF(B716&amp;""="","",IF(COUNTIF('التصنيفات'!$A$5:$A$24,B716&amp;"")=0,"تصنيف غير موجود في القائمة",""))</f>
        <v/>
      </c>
    </row>
    <row r="717">
      <c r="A717" s="25" t="n"/>
      <c r="B717" s="5" t="n"/>
      <c r="C717" s="5" t="n"/>
      <c r="D717" s="24" t="n"/>
      <c r="E717" s="5" t="n"/>
      <c r="F717" s="6">
        <f>IF(B717&amp;""="","",IF(COUNTIF('التصنيفات'!$A$5:$A$24,B717&amp;"")=0,"تصنيف غير موجود في القائمة",""))</f>
        <v/>
      </c>
    </row>
    <row r="718">
      <c r="A718" s="25" t="n"/>
      <c r="B718" s="5" t="n"/>
      <c r="C718" s="5" t="n"/>
      <c r="D718" s="24" t="n"/>
      <c r="E718" s="5" t="n"/>
      <c r="F718" s="6">
        <f>IF(B718&amp;""="","",IF(COUNTIF('التصنيفات'!$A$5:$A$24,B718&amp;"")=0,"تصنيف غير موجود في القائمة",""))</f>
        <v/>
      </c>
    </row>
    <row r="719">
      <c r="A719" s="25" t="n"/>
      <c r="B719" s="5" t="n"/>
      <c r="C719" s="5" t="n"/>
      <c r="D719" s="24" t="n"/>
      <c r="E719" s="5" t="n"/>
      <c r="F719" s="6">
        <f>IF(B719&amp;""="","",IF(COUNTIF('التصنيفات'!$A$5:$A$24,B719&amp;"")=0,"تصنيف غير موجود في القائمة",""))</f>
        <v/>
      </c>
    </row>
    <row r="720">
      <c r="A720" s="25" t="n"/>
      <c r="B720" s="5" t="n"/>
      <c r="C720" s="5" t="n"/>
      <c r="D720" s="24" t="n"/>
      <c r="E720" s="5" t="n"/>
      <c r="F720" s="6">
        <f>IF(B720&amp;""="","",IF(COUNTIF('التصنيفات'!$A$5:$A$24,B720&amp;"")=0,"تصنيف غير موجود في القائمة",""))</f>
        <v/>
      </c>
    </row>
    <row r="721">
      <c r="A721" s="25" t="n"/>
      <c r="B721" s="5" t="n"/>
      <c r="C721" s="5" t="n"/>
      <c r="D721" s="24" t="n"/>
      <c r="E721" s="5" t="n"/>
      <c r="F721" s="6">
        <f>IF(B721&amp;""="","",IF(COUNTIF('التصنيفات'!$A$5:$A$24,B721&amp;"")=0,"تصنيف غير موجود في القائمة",""))</f>
        <v/>
      </c>
    </row>
    <row r="722">
      <c r="A722" s="25" t="n"/>
      <c r="B722" s="5" t="n"/>
      <c r="C722" s="5" t="n"/>
      <c r="D722" s="24" t="n"/>
      <c r="E722" s="5" t="n"/>
      <c r="F722" s="6">
        <f>IF(B722&amp;""="","",IF(COUNTIF('التصنيفات'!$A$5:$A$24,B722&amp;"")=0,"تصنيف غير موجود في القائمة",""))</f>
        <v/>
      </c>
    </row>
    <row r="723">
      <c r="A723" s="25" t="n"/>
      <c r="B723" s="5" t="n"/>
      <c r="C723" s="5" t="n"/>
      <c r="D723" s="24" t="n"/>
      <c r="E723" s="5" t="n"/>
      <c r="F723" s="6">
        <f>IF(B723&amp;""="","",IF(COUNTIF('التصنيفات'!$A$5:$A$24,B723&amp;"")=0,"تصنيف غير موجود في القائمة",""))</f>
        <v/>
      </c>
    </row>
    <row r="724">
      <c r="A724" s="25" t="n"/>
      <c r="B724" s="5" t="n"/>
      <c r="C724" s="5" t="n"/>
      <c r="D724" s="24" t="n"/>
      <c r="E724" s="5" t="n"/>
      <c r="F724" s="6">
        <f>IF(B724&amp;""="","",IF(COUNTIF('التصنيفات'!$A$5:$A$24,B724&amp;"")=0,"تصنيف غير موجود في القائمة",""))</f>
        <v/>
      </c>
    </row>
    <row r="725">
      <c r="A725" s="25" t="n"/>
      <c r="B725" s="5" t="n"/>
      <c r="C725" s="5" t="n"/>
      <c r="D725" s="24" t="n"/>
      <c r="E725" s="5" t="n"/>
      <c r="F725" s="6">
        <f>IF(B725&amp;""="","",IF(COUNTIF('التصنيفات'!$A$5:$A$24,B725&amp;"")=0,"تصنيف غير موجود في القائمة",""))</f>
        <v/>
      </c>
    </row>
    <row r="726">
      <c r="A726" s="25" t="n"/>
      <c r="B726" s="5" t="n"/>
      <c r="C726" s="5" t="n"/>
      <c r="D726" s="24" t="n"/>
      <c r="E726" s="5" t="n"/>
      <c r="F726" s="6">
        <f>IF(B726&amp;""="","",IF(COUNTIF('التصنيفات'!$A$5:$A$24,B726&amp;"")=0,"تصنيف غير موجود في القائمة",""))</f>
        <v/>
      </c>
    </row>
    <row r="727">
      <c r="A727" s="25" t="n"/>
      <c r="B727" s="5" t="n"/>
      <c r="C727" s="5" t="n"/>
      <c r="D727" s="24" t="n"/>
      <c r="E727" s="5" t="n"/>
      <c r="F727" s="6">
        <f>IF(B727&amp;""="","",IF(COUNTIF('التصنيفات'!$A$5:$A$24,B727&amp;"")=0,"تصنيف غير موجود في القائمة",""))</f>
        <v/>
      </c>
    </row>
    <row r="728">
      <c r="A728" s="25" t="n"/>
      <c r="B728" s="5" t="n"/>
      <c r="C728" s="5" t="n"/>
      <c r="D728" s="24" t="n"/>
      <c r="E728" s="5" t="n"/>
      <c r="F728" s="6">
        <f>IF(B728&amp;""="","",IF(COUNTIF('التصنيفات'!$A$5:$A$24,B728&amp;"")=0,"تصنيف غير موجود في القائمة",""))</f>
        <v/>
      </c>
    </row>
    <row r="729">
      <c r="A729" s="25" t="n"/>
      <c r="B729" s="5" t="n"/>
      <c r="C729" s="5" t="n"/>
      <c r="D729" s="24" t="n"/>
      <c r="E729" s="5" t="n"/>
      <c r="F729" s="6">
        <f>IF(B729&amp;""="","",IF(COUNTIF('التصنيفات'!$A$5:$A$24,B729&amp;"")=0,"تصنيف غير موجود في القائمة",""))</f>
        <v/>
      </c>
    </row>
    <row r="730">
      <c r="A730" s="25" t="n"/>
      <c r="B730" s="5" t="n"/>
      <c r="C730" s="5" t="n"/>
      <c r="D730" s="24" t="n"/>
      <c r="E730" s="5" t="n"/>
      <c r="F730" s="6">
        <f>IF(B730&amp;""="","",IF(COUNTIF('التصنيفات'!$A$5:$A$24,B730&amp;"")=0,"تصنيف غير موجود في القائمة",""))</f>
        <v/>
      </c>
    </row>
    <row r="731">
      <c r="A731" s="25" t="n"/>
      <c r="B731" s="5" t="n"/>
      <c r="C731" s="5" t="n"/>
      <c r="D731" s="24" t="n"/>
      <c r="E731" s="5" t="n"/>
      <c r="F731" s="6">
        <f>IF(B731&amp;""="","",IF(COUNTIF('التصنيفات'!$A$5:$A$24,B731&amp;"")=0,"تصنيف غير موجود في القائمة",""))</f>
        <v/>
      </c>
    </row>
    <row r="732">
      <c r="A732" s="25" t="n"/>
      <c r="B732" s="5" t="n"/>
      <c r="C732" s="5" t="n"/>
      <c r="D732" s="24" t="n"/>
      <c r="E732" s="5" t="n"/>
      <c r="F732" s="6">
        <f>IF(B732&amp;""="","",IF(COUNTIF('التصنيفات'!$A$5:$A$24,B732&amp;"")=0,"تصنيف غير موجود في القائمة",""))</f>
        <v/>
      </c>
    </row>
    <row r="733">
      <c r="A733" s="25" t="n"/>
      <c r="B733" s="5" t="n"/>
      <c r="C733" s="5" t="n"/>
      <c r="D733" s="24" t="n"/>
      <c r="E733" s="5" t="n"/>
      <c r="F733" s="6">
        <f>IF(B733&amp;""="","",IF(COUNTIF('التصنيفات'!$A$5:$A$24,B733&amp;"")=0,"تصنيف غير موجود في القائمة",""))</f>
        <v/>
      </c>
    </row>
    <row r="734">
      <c r="A734" s="25" t="n"/>
      <c r="B734" s="5" t="n"/>
      <c r="C734" s="5" t="n"/>
      <c r="D734" s="24" t="n"/>
      <c r="E734" s="5" t="n"/>
      <c r="F734" s="6">
        <f>IF(B734&amp;""="","",IF(COUNTIF('التصنيفات'!$A$5:$A$24,B734&amp;"")=0,"تصنيف غير موجود في القائمة",""))</f>
        <v/>
      </c>
    </row>
    <row r="735">
      <c r="A735" s="25" t="n"/>
      <c r="B735" s="5" t="n"/>
      <c r="C735" s="5" t="n"/>
      <c r="D735" s="24" t="n"/>
      <c r="E735" s="5" t="n"/>
      <c r="F735" s="6">
        <f>IF(B735&amp;""="","",IF(COUNTIF('التصنيفات'!$A$5:$A$24,B735&amp;"")=0,"تصنيف غير موجود في القائمة",""))</f>
        <v/>
      </c>
    </row>
    <row r="736">
      <c r="A736" s="25" t="n"/>
      <c r="B736" s="5" t="n"/>
      <c r="C736" s="5" t="n"/>
      <c r="D736" s="24" t="n"/>
      <c r="E736" s="5" t="n"/>
      <c r="F736" s="6">
        <f>IF(B736&amp;""="","",IF(COUNTIF('التصنيفات'!$A$5:$A$24,B736&amp;"")=0,"تصنيف غير موجود في القائمة",""))</f>
        <v/>
      </c>
    </row>
    <row r="737">
      <c r="A737" s="25" t="n"/>
      <c r="B737" s="5" t="n"/>
      <c r="C737" s="5" t="n"/>
      <c r="D737" s="24" t="n"/>
      <c r="E737" s="5" t="n"/>
      <c r="F737" s="6">
        <f>IF(B737&amp;""="","",IF(COUNTIF('التصنيفات'!$A$5:$A$24,B737&amp;"")=0,"تصنيف غير موجود في القائمة",""))</f>
        <v/>
      </c>
    </row>
    <row r="738">
      <c r="A738" s="25" t="n"/>
      <c r="B738" s="5" t="n"/>
      <c r="C738" s="5" t="n"/>
      <c r="D738" s="24" t="n"/>
      <c r="E738" s="5" t="n"/>
      <c r="F738" s="6">
        <f>IF(B738&amp;""="","",IF(COUNTIF('التصنيفات'!$A$5:$A$24,B738&amp;"")=0,"تصنيف غير موجود في القائمة",""))</f>
        <v/>
      </c>
    </row>
    <row r="739">
      <c r="A739" s="25" t="n"/>
      <c r="B739" s="5" t="n"/>
      <c r="C739" s="5" t="n"/>
      <c r="D739" s="24" t="n"/>
      <c r="E739" s="5" t="n"/>
      <c r="F739" s="6">
        <f>IF(B739&amp;""="","",IF(COUNTIF('التصنيفات'!$A$5:$A$24,B739&amp;"")=0,"تصنيف غير موجود في القائمة",""))</f>
        <v/>
      </c>
    </row>
    <row r="740">
      <c r="A740" s="25" t="n"/>
      <c r="B740" s="5" t="n"/>
      <c r="C740" s="5" t="n"/>
      <c r="D740" s="24" t="n"/>
      <c r="E740" s="5" t="n"/>
      <c r="F740" s="6">
        <f>IF(B740&amp;""="","",IF(COUNTIF('التصنيفات'!$A$5:$A$24,B740&amp;"")=0,"تصنيف غير موجود في القائمة",""))</f>
        <v/>
      </c>
    </row>
    <row r="741">
      <c r="A741" s="25" t="n"/>
      <c r="B741" s="5" t="n"/>
      <c r="C741" s="5" t="n"/>
      <c r="D741" s="24" t="n"/>
      <c r="E741" s="5" t="n"/>
      <c r="F741" s="6">
        <f>IF(B741&amp;""="","",IF(COUNTIF('التصنيفات'!$A$5:$A$24,B741&amp;"")=0,"تصنيف غير موجود في القائمة",""))</f>
        <v/>
      </c>
    </row>
    <row r="742">
      <c r="A742" s="25" t="n"/>
      <c r="B742" s="5" t="n"/>
      <c r="C742" s="5" t="n"/>
      <c r="D742" s="24" t="n"/>
      <c r="E742" s="5" t="n"/>
      <c r="F742" s="6">
        <f>IF(B742&amp;""="","",IF(COUNTIF('التصنيفات'!$A$5:$A$24,B742&amp;"")=0,"تصنيف غير موجود في القائمة",""))</f>
        <v/>
      </c>
    </row>
    <row r="743">
      <c r="A743" s="25" t="n"/>
      <c r="B743" s="5" t="n"/>
      <c r="C743" s="5" t="n"/>
      <c r="D743" s="24" t="n"/>
      <c r="E743" s="5" t="n"/>
      <c r="F743" s="6">
        <f>IF(B743&amp;""="","",IF(COUNTIF('التصنيفات'!$A$5:$A$24,B743&amp;"")=0,"تصنيف غير موجود في القائمة",""))</f>
        <v/>
      </c>
    </row>
    <row r="744">
      <c r="A744" s="25" t="n"/>
      <c r="B744" s="5" t="n"/>
      <c r="C744" s="5" t="n"/>
      <c r="D744" s="24" t="n"/>
      <c r="E744" s="5" t="n"/>
      <c r="F744" s="6">
        <f>IF(B744&amp;""="","",IF(COUNTIF('التصنيفات'!$A$5:$A$24,B744&amp;"")=0,"تصنيف غير موجود في القائمة",""))</f>
        <v/>
      </c>
    </row>
    <row r="745">
      <c r="A745" s="25" t="n"/>
      <c r="B745" s="5" t="n"/>
      <c r="C745" s="5" t="n"/>
      <c r="D745" s="24" t="n"/>
      <c r="E745" s="5" t="n"/>
      <c r="F745" s="6">
        <f>IF(B745&amp;""="","",IF(COUNTIF('التصنيفات'!$A$5:$A$24,B745&amp;"")=0,"تصنيف غير موجود في القائمة",""))</f>
        <v/>
      </c>
    </row>
    <row r="746">
      <c r="A746" s="25" t="n"/>
      <c r="B746" s="5" t="n"/>
      <c r="C746" s="5" t="n"/>
      <c r="D746" s="24" t="n"/>
      <c r="E746" s="5" t="n"/>
      <c r="F746" s="6">
        <f>IF(B746&amp;""="","",IF(COUNTIF('التصنيفات'!$A$5:$A$24,B746&amp;"")=0,"تصنيف غير موجود في القائمة",""))</f>
        <v/>
      </c>
    </row>
    <row r="747">
      <c r="A747" s="25" t="n"/>
      <c r="B747" s="5" t="n"/>
      <c r="C747" s="5" t="n"/>
      <c r="D747" s="24" t="n"/>
      <c r="E747" s="5" t="n"/>
      <c r="F747" s="6">
        <f>IF(B747&amp;""="","",IF(COUNTIF('التصنيفات'!$A$5:$A$24,B747&amp;"")=0,"تصنيف غير موجود في القائمة",""))</f>
        <v/>
      </c>
    </row>
    <row r="748">
      <c r="A748" s="25" t="n"/>
      <c r="B748" s="5" t="n"/>
      <c r="C748" s="5" t="n"/>
      <c r="D748" s="24" t="n"/>
      <c r="E748" s="5" t="n"/>
      <c r="F748" s="6">
        <f>IF(B748&amp;""="","",IF(COUNTIF('التصنيفات'!$A$5:$A$24,B748&amp;"")=0,"تصنيف غير موجود في القائمة",""))</f>
        <v/>
      </c>
    </row>
    <row r="749">
      <c r="A749" s="25" t="n"/>
      <c r="B749" s="5" t="n"/>
      <c r="C749" s="5" t="n"/>
      <c r="D749" s="24" t="n"/>
      <c r="E749" s="5" t="n"/>
      <c r="F749" s="6">
        <f>IF(B749&amp;""="","",IF(COUNTIF('التصنيفات'!$A$5:$A$24,B749&amp;"")=0,"تصنيف غير موجود في القائمة",""))</f>
        <v/>
      </c>
    </row>
    <row r="750">
      <c r="A750" s="25" t="n"/>
      <c r="B750" s="5" t="n"/>
      <c r="C750" s="5" t="n"/>
      <c r="D750" s="24" t="n"/>
      <c r="E750" s="5" t="n"/>
      <c r="F750" s="6">
        <f>IF(B750&amp;""="","",IF(COUNTIF('التصنيفات'!$A$5:$A$24,B750&amp;"")=0,"تصنيف غير موجود في القائمة",""))</f>
        <v/>
      </c>
    </row>
    <row r="751">
      <c r="A751" s="25" t="n"/>
      <c r="B751" s="5" t="n"/>
      <c r="C751" s="5" t="n"/>
      <c r="D751" s="24" t="n"/>
      <c r="E751" s="5" t="n"/>
      <c r="F751" s="6">
        <f>IF(B751&amp;""="","",IF(COUNTIF('التصنيفات'!$A$5:$A$24,B751&amp;"")=0,"تصنيف غير موجود في القائمة",""))</f>
        <v/>
      </c>
    </row>
    <row r="752">
      <c r="A752" s="25" t="n"/>
      <c r="B752" s="5" t="n"/>
      <c r="C752" s="5" t="n"/>
      <c r="D752" s="24" t="n"/>
      <c r="E752" s="5" t="n"/>
      <c r="F752" s="6">
        <f>IF(B752&amp;""="","",IF(COUNTIF('التصنيفات'!$A$5:$A$24,B752&amp;"")=0,"تصنيف غير موجود في القائمة",""))</f>
        <v/>
      </c>
    </row>
    <row r="753">
      <c r="A753" s="25" t="n"/>
      <c r="B753" s="5" t="n"/>
      <c r="C753" s="5" t="n"/>
      <c r="D753" s="24" t="n"/>
      <c r="E753" s="5" t="n"/>
      <c r="F753" s="6">
        <f>IF(B753&amp;""="","",IF(COUNTIF('التصنيفات'!$A$5:$A$24,B753&amp;"")=0,"تصنيف غير موجود في القائمة",""))</f>
        <v/>
      </c>
    </row>
    <row r="754">
      <c r="A754" s="25" t="n"/>
      <c r="B754" s="5" t="n"/>
      <c r="C754" s="5" t="n"/>
      <c r="D754" s="24" t="n"/>
      <c r="E754" s="5" t="n"/>
      <c r="F754" s="6">
        <f>IF(B754&amp;""="","",IF(COUNTIF('التصنيفات'!$A$5:$A$24,B754&amp;"")=0,"تصنيف غير موجود في القائمة",""))</f>
        <v/>
      </c>
    </row>
    <row r="755">
      <c r="A755" s="25" t="n"/>
      <c r="B755" s="5" t="n"/>
      <c r="C755" s="5" t="n"/>
      <c r="D755" s="24" t="n"/>
      <c r="E755" s="5" t="n"/>
      <c r="F755" s="6">
        <f>IF(B755&amp;""="","",IF(COUNTIF('التصنيفات'!$A$5:$A$24,B755&amp;"")=0,"تصنيف غير موجود في القائمة",""))</f>
        <v/>
      </c>
    </row>
    <row r="756">
      <c r="A756" s="25" t="n"/>
      <c r="B756" s="5" t="n"/>
      <c r="C756" s="5" t="n"/>
      <c r="D756" s="24" t="n"/>
      <c r="E756" s="5" t="n"/>
      <c r="F756" s="6">
        <f>IF(B756&amp;""="","",IF(COUNTIF('التصنيفات'!$A$5:$A$24,B756&amp;"")=0,"تصنيف غير موجود في القائمة",""))</f>
        <v/>
      </c>
    </row>
    <row r="757">
      <c r="A757" s="25" t="n"/>
      <c r="B757" s="5" t="n"/>
      <c r="C757" s="5" t="n"/>
      <c r="D757" s="24" t="n"/>
      <c r="E757" s="5" t="n"/>
      <c r="F757" s="6">
        <f>IF(B757&amp;""="","",IF(COUNTIF('التصنيفات'!$A$5:$A$24,B757&amp;"")=0,"تصنيف غير موجود في القائمة",""))</f>
        <v/>
      </c>
    </row>
    <row r="758">
      <c r="A758" s="25" t="n"/>
      <c r="B758" s="5" t="n"/>
      <c r="C758" s="5" t="n"/>
      <c r="D758" s="24" t="n"/>
      <c r="E758" s="5" t="n"/>
      <c r="F758" s="6">
        <f>IF(B758&amp;""="","",IF(COUNTIF('التصنيفات'!$A$5:$A$24,B758&amp;"")=0,"تصنيف غير موجود في القائمة",""))</f>
        <v/>
      </c>
    </row>
    <row r="759">
      <c r="A759" s="25" t="n"/>
      <c r="B759" s="5" t="n"/>
      <c r="C759" s="5" t="n"/>
      <c r="D759" s="24" t="n"/>
      <c r="E759" s="5" t="n"/>
      <c r="F759" s="6">
        <f>IF(B759&amp;""="","",IF(COUNTIF('التصنيفات'!$A$5:$A$24,B759&amp;"")=0,"تصنيف غير موجود في القائمة",""))</f>
        <v/>
      </c>
    </row>
    <row r="760">
      <c r="A760" s="25" t="n"/>
      <c r="B760" s="5" t="n"/>
      <c r="C760" s="5" t="n"/>
      <c r="D760" s="24" t="n"/>
      <c r="E760" s="5" t="n"/>
      <c r="F760" s="6">
        <f>IF(B760&amp;""="","",IF(COUNTIF('التصنيفات'!$A$5:$A$24,B760&amp;"")=0,"تصنيف غير موجود في القائمة",""))</f>
        <v/>
      </c>
    </row>
    <row r="761">
      <c r="A761" s="25" t="n"/>
      <c r="B761" s="5" t="n"/>
      <c r="C761" s="5" t="n"/>
      <c r="D761" s="24" t="n"/>
      <c r="E761" s="5" t="n"/>
      <c r="F761" s="6">
        <f>IF(B761&amp;""="","",IF(COUNTIF('التصنيفات'!$A$5:$A$24,B761&amp;"")=0,"تصنيف غير موجود في القائمة",""))</f>
        <v/>
      </c>
    </row>
    <row r="762">
      <c r="A762" s="25" t="n"/>
      <c r="B762" s="5" t="n"/>
      <c r="C762" s="5" t="n"/>
      <c r="D762" s="24" t="n"/>
      <c r="E762" s="5" t="n"/>
      <c r="F762" s="6">
        <f>IF(B762&amp;""="","",IF(COUNTIF('التصنيفات'!$A$5:$A$24,B762&amp;"")=0,"تصنيف غير موجود في القائمة",""))</f>
        <v/>
      </c>
    </row>
    <row r="763">
      <c r="A763" s="25" t="n"/>
      <c r="B763" s="5" t="n"/>
      <c r="C763" s="5" t="n"/>
      <c r="D763" s="24" t="n"/>
      <c r="E763" s="5" t="n"/>
      <c r="F763" s="6">
        <f>IF(B763&amp;""="","",IF(COUNTIF('التصنيفات'!$A$5:$A$24,B763&amp;"")=0,"تصنيف غير موجود في القائمة",""))</f>
        <v/>
      </c>
    </row>
    <row r="764">
      <c r="A764" s="25" t="n"/>
      <c r="B764" s="5" t="n"/>
      <c r="C764" s="5" t="n"/>
      <c r="D764" s="24" t="n"/>
      <c r="E764" s="5" t="n"/>
      <c r="F764" s="6">
        <f>IF(B764&amp;""="","",IF(COUNTIF('التصنيفات'!$A$5:$A$24,B764&amp;"")=0,"تصنيف غير موجود في القائمة",""))</f>
        <v/>
      </c>
    </row>
    <row r="765">
      <c r="A765" s="25" t="n"/>
      <c r="B765" s="5" t="n"/>
      <c r="C765" s="5" t="n"/>
      <c r="D765" s="24" t="n"/>
      <c r="E765" s="5" t="n"/>
      <c r="F765" s="6">
        <f>IF(B765&amp;""="","",IF(COUNTIF('التصنيفات'!$A$5:$A$24,B765&amp;"")=0,"تصنيف غير موجود في القائمة",""))</f>
        <v/>
      </c>
    </row>
    <row r="766">
      <c r="A766" s="25" t="n"/>
      <c r="B766" s="5" t="n"/>
      <c r="C766" s="5" t="n"/>
      <c r="D766" s="24" t="n"/>
      <c r="E766" s="5" t="n"/>
      <c r="F766" s="6">
        <f>IF(B766&amp;""="","",IF(COUNTIF('التصنيفات'!$A$5:$A$24,B766&amp;"")=0,"تصنيف غير موجود في القائمة",""))</f>
        <v/>
      </c>
    </row>
    <row r="767">
      <c r="A767" s="25" t="n"/>
      <c r="B767" s="5" t="n"/>
      <c r="C767" s="5" t="n"/>
      <c r="D767" s="24" t="n"/>
      <c r="E767" s="5" t="n"/>
      <c r="F767" s="6">
        <f>IF(B767&amp;""="","",IF(COUNTIF('التصنيفات'!$A$5:$A$24,B767&amp;"")=0,"تصنيف غير موجود في القائمة",""))</f>
        <v/>
      </c>
    </row>
    <row r="768">
      <c r="A768" s="25" t="n"/>
      <c r="B768" s="5" t="n"/>
      <c r="C768" s="5" t="n"/>
      <c r="D768" s="24" t="n"/>
      <c r="E768" s="5" t="n"/>
      <c r="F768" s="6">
        <f>IF(B768&amp;""="","",IF(COUNTIF('التصنيفات'!$A$5:$A$24,B768&amp;"")=0,"تصنيف غير موجود في القائمة",""))</f>
        <v/>
      </c>
    </row>
    <row r="769">
      <c r="A769" s="25" t="n"/>
      <c r="B769" s="5" t="n"/>
      <c r="C769" s="5" t="n"/>
      <c r="D769" s="24" t="n"/>
      <c r="E769" s="5" t="n"/>
      <c r="F769" s="6">
        <f>IF(B769&amp;""="","",IF(COUNTIF('التصنيفات'!$A$5:$A$24,B769&amp;"")=0,"تصنيف غير موجود في القائمة",""))</f>
        <v/>
      </c>
    </row>
    <row r="770">
      <c r="A770" s="25" t="n"/>
      <c r="B770" s="5" t="n"/>
      <c r="C770" s="5" t="n"/>
      <c r="D770" s="24" t="n"/>
      <c r="E770" s="5" t="n"/>
      <c r="F770" s="6">
        <f>IF(B770&amp;""="","",IF(COUNTIF('التصنيفات'!$A$5:$A$24,B770&amp;"")=0,"تصنيف غير موجود في القائمة",""))</f>
        <v/>
      </c>
    </row>
    <row r="771">
      <c r="A771" s="25" t="n"/>
      <c r="B771" s="5" t="n"/>
      <c r="C771" s="5" t="n"/>
      <c r="D771" s="24" t="n"/>
      <c r="E771" s="5" t="n"/>
      <c r="F771" s="6">
        <f>IF(B771&amp;""="","",IF(COUNTIF('التصنيفات'!$A$5:$A$24,B771&amp;"")=0,"تصنيف غير موجود في القائمة",""))</f>
        <v/>
      </c>
    </row>
    <row r="772">
      <c r="A772" s="25" t="n"/>
      <c r="B772" s="5" t="n"/>
      <c r="C772" s="5" t="n"/>
      <c r="D772" s="24" t="n"/>
      <c r="E772" s="5" t="n"/>
      <c r="F772" s="6">
        <f>IF(B772&amp;""="","",IF(COUNTIF('التصنيفات'!$A$5:$A$24,B772&amp;"")=0,"تصنيف غير موجود في القائمة",""))</f>
        <v/>
      </c>
    </row>
    <row r="773">
      <c r="A773" s="25" t="n"/>
      <c r="B773" s="5" t="n"/>
      <c r="C773" s="5" t="n"/>
      <c r="D773" s="24" t="n"/>
      <c r="E773" s="5" t="n"/>
      <c r="F773" s="6">
        <f>IF(B773&amp;""="","",IF(COUNTIF('التصنيفات'!$A$5:$A$24,B773&amp;"")=0,"تصنيف غير موجود في القائمة",""))</f>
        <v/>
      </c>
    </row>
    <row r="774">
      <c r="A774" s="25" t="n"/>
      <c r="B774" s="5" t="n"/>
      <c r="C774" s="5" t="n"/>
      <c r="D774" s="24" t="n"/>
      <c r="E774" s="5" t="n"/>
      <c r="F774" s="6">
        <f>IF(B774&amp;""="","",IF(COUNTIF('التصنيفات'!$A$5:$A$24,B774&amp;"")=0,"تصنيف غير موجود في القائمة",""))</f>
        <v/>
      </c>
    </row>
    <row r="775">
      <c r="A775" s="25" t="n"/>
      <c r="B775" s="5" t="n"/>
      <c r="C775" s="5" t="n"/>
      <c r="D775" s="24" t="n"/>
      <c r="E775" s="5" t="n"/>
      <c r="F775" s="6">
        <f>IF(B775&amp;""="","",IF(COUNTIF('التصنيفات'!$A$5:$A$24,B775&amp;"")=0,"تصنيف غير موجود في القائمة",""))</f>
        <v/>
      </c>
    </row>
    <row r="776">
      <c r="A776" s="25" t="n"/>
      <c r="B776" s="5" t="n"/>
      <c r="C776" s="5" t="n"/>
      <c r="D776" s="24" t="n"/>
      <c r="E776" s="5" t="n"/>
      <c r="F776" s="6">
        <f>IF(B776&amp;""="","",IF(COUNTIF('التصنيفات'!$A$5:$A$24,B776&amp;"")=0,"تصنيف غير موجود في القائمة",""))</f>
        <v/>
      </c>
    </row>
    <row r="777">
      <c r="A777" s="25" t="n"/>
      <c r="B777" s="5" t="n"/>
      <c r="C777" s="5" t="n"/>
      <c r="D777" s="24" t="n"/>
      <c r="E777" s="5" t="n"/>
      <c r="F777" s="6">
        <f>IF(B777&amp;""="","",IF(COUNTIF('التصنيفات'!$A$5:$A$24,B777&amp;"")=0,"تصنيف غير موجود في القائمة",""))</f>
        <v/>
      </c>
    </row>
    <row r="778">
      <c r="A778" s="25" t="n"/>
      <c r="B778" s="5" t="n"/>
      <c r="C778" s="5" t="n"/>
      <c r="D778" s="24" t="n"/>
      <c r="E778" s="5" t="n"/>
      <c r="F778" s="6">
        <f>IF(B778&amp;""="","",IF(COUNTIF('التصنيفات'!$A$5:$A$24,B778&amp;"")=0,"تصنيف غير موجود في القائمة",""))</f>
        <v/>
      </c>
    </row>
    <row r="779">
      <c r="A779" s="25" t="n"/>
      <c r="B779" s="5" t="n"/>
      <c r="C779" s="5" t="n"/>
      <c r="D779" s="24" t="n"/>
      <c r="E779" s="5" t="n"/>
      <c r="F779" s="6">
        <f>IF(B779&amp;""="","",IF(COUNTIF('التصنيفات'!$A$5:$A$24,B779&amp;"")=0,"تصنيف غير موجود في القائمة",""))</f>
        <v/>
      </c>
    </row>
    <row r="780">
      <c r="A780" s="25" t="n"/>
      <c r="B780" s="5" t="n"/>
      <c r="C780" s="5" t="n"/>
      <c r="D780" s="24" t="n"/>
      <c r="E780" s="5" t="n"/>
      <c r="F780" s="6">
        <f>IF(B780&amp;""="","",IF(COUNTIF('التصنيفات'!$A$5:$A$24,B780&amp;"")=0,"تصنيف غير موجود في القائمة",""))</f>
        <v/>
      </c>
    </row>
    <row r="781">
      <c r="A781" s="25" t="n"/>
      <c r="B781" s="5" t="n"/>
      <c r="C781" s="5" t="n"/>
      <c r="D781" s="24" t="n"/>
      <c r="E781" s="5" t="n"/>
      <c r="F781" s="6">
        <f>IF(B781&amp;""="","",IF(COUNTIF('التصنيفات'!$A$5:$A$24,B781&amp;"")=0,"تصنيف غير موجود في القائمة",""))</f>
        <v/>
      </c>
    </row>
    <row r="782">
      <c r="A782" s="25" t="n"/>
      <c r="B782" s="5" t="n"/>
      <c r="C782" s="5" t="n"/>
      <c r="D782" s="24" t="n"/>
      <c r="E782" s="5" t="n"/>
      <c r="F782" s="6">
        <f>IF(B782&amp;""="","",IF(COUNTIF('التصنيفات'!$A$5:$A$24,B782&amp;"")=0,"تصنيف غير موجود في القائمة",""))</f>
        <v/>
      </c>
    </row>
    <row r="783">
      <c r="A783" s="25" t="n"/>
      <c r="B783" s="5" t="n"/>
      <c r="C783" s="5" t="n"/>
      <c r="D783" s="24" t="n"/>
      <c r="E783" s="5" t="n"/>
      <c r="F783" s="6">
        <f>IF(B783&amp;""="","",IF(COUNTIF('التصنيفات'!$A$5:$A$24,B783&amp;"")=0,"تصنيف غير موجود في القائمة",""))</f>
        <v/>
      </c>
    </row>
    <row r="784">
      <c r="A784" s="25" t="n"/>
      <c r="B784" s="5" t="n"/>
      <c r="C784" s="5" t="n"/>
      <c r="D784" s="24" t="n"/>
      <c r="E784" s="5" t="n"/>
      <c r="F784" s="6">
        <f>IF(B784&amp;""="","",IF(COUNTIF('التصنيفات'!$A$5:$A$24,B784&amp;"")=0,"تصنيف غير موجود في القائمة",""))</f>
        <v/>
      </c>
    </row>
    <row r="785">
      <c r="A785" s="25" t="n"/>
      <c r="B785" s="5" t="n"/>
      <c r="C785" s="5" t="n"/>
      <c r="D785" s="24" t="n"/>
      <c r="E785" s="5" t="n"/>
      <c r="F785" s="6">
        <f>IF(B785&amp;""="","",IF(COUNTIF('التصنيفات'!$A$5:$A$24,B785&amp;"")=0,"تصنيف غير موجود في القائمة",""))</f>
        <v/>
      </c>
    </row>
    <row r="786">
      <c r="A786" s="25" t="n"/>
      <c r="B786" s="5" t="n"/>
      <c r="C786" s="5" t="n"/>
      <c r="D786" s="24" t="n"/>
      <c r="E786" s="5" t="n"/>
      <c r="F786" s="6">
        <f>IF(B786&amp;""="","",IF(COUNTIF('التصنيفات'!$A$5:$A$24,B786&amp;"")=0,"تصنيف غير موجود في القائمة",""))</f>
        <v/>
      </c>
    </row>
    <row r="787">
      <c r="A787" s="25" t="n"/>
      <c r="B787" s="5" t="n"/>
      <c r="C787" s="5" t="n"/>
      <c r="D787" s="24" t="n"/>
      <c r="E787" s="5" t="n"/>
      <c r="F787" s="6">
        <f>IF(B787&amp;""="","",IF(COUNTIF('التصنيفات'!$A$5:$A$24,B787&amp;"")=0,"تصنيف غير موجود في القائمة",""))</f>
        <v/>
      </c>
    </row>
    <row r="788">
      <c r="A788" s="25" t="n"/>
      <c r="B788" s="5" t="n"/>
      <c r="C788" s="5" t="n"/>
      <c r="D788" s="24" t="n"/>
      <c r="E788" s="5" t="n"/>
      <c r="F788" s="6">
        <f>IF(B788&amp;""="","",IF(COUNTIF('التصنيفات'!$A$5:$A$24,B788&amp;"")=0,"تصنيف غير موجود في القائمة",""))</f>
        <v/>
      </c>
    </row>
    <row r="789">
      <c r="A789" s="25" t="n"/>
      <c r="B789" s="5" t="n"/>
      <c r="C789" s="5" t="n"/>
      <c r="D789" s="24" t="n"/>
      <c r="E789" s="5" t="n"/>
      <c r="F789" s="6">
        <f>IF(B789&amp;""="","",IF(COUNTIF('التصنيفات'!$A$5:$A$24,B789&amp;"")=0,"تصنيف غير موجود في القائمة",""))</f>
        <v/>
      </c>
    </row>
    <row r="790">
      <c r="A790" s="25" t="n"/>
      <c r="B790" s="5" t="n"/>
      <c r="C790" s="5" t="n"/>
      <c r="D790" s="24" t="n"/>
      <c r="E790" s="5" t="n"/>
      <c r="F790" s="6">
        <f>IF(B790&amp;""="","",IF(COUNTIF('التصنيفات'!$A$5:$A$24,B790&amp;"")=0,"تصنيف غير موجود في القائمة",""))</f>
        <v/>
      </c>
    </row>
    <row r="791">
      <c r="A791" s="25" t="n"/>
      <c r="B791" s="5" t="n"/>
      <c r="C791" s="5" t="n"/>
      <c r="D791" s="24" t="n"/>
      <c r="E791" s="5" t="n"/>
      <c r="F791" s="6">
        <f>IF(B791&amp;""="","",IF(COUNTIF('التصنيفات'!$A$5:$A$24,B791&amp;"")=0,"تصنيف غير موجود في القائمة",""))</f>
        <v/>
      </c>
    </row>
    <row r="792">
      <c r="A792" s="25" t="n"/>
      <c r="B792" s="5" t="n"/>
      <c r="C792" s="5" t="n"/>
      <c r="D792" s="24" t="n"/>
      <c r="E792" s="5" t="n"/>
      <c r="F792" s="6">
        <f>IF(B792&amp;""="","",IF(COUNTIF('التصنيفات'!$A$5:$A$24,B792&amp;"")=0,"تصنيف غير موجود في القائمة",""))</f>
        <v/>
      </c>
    </row>
    <row r="793">
      <c r="A793" s="25" t="n"/>
      <c r="B793" s="5" t="n"/>
      <c r="C793" s="5" t="n"/>
      <c r="D793" s="24" t="n"/>
      <c r="E793" s="5" t="n"/>
      <c r="F793" s="6">
        <f>IF(B793&amp;""="","",IF(COUNTIF('التصنيفات'!$A$5:$A$24,B793&amp;"")=0,"تصنيف غير موجود في القائمة",""))</f>
        <v/>
      </c>
    </row>
    <row r="794">
      <c r="A794" s="25" t="n"/>
      <c r="B794" s="5" t="n"/>
      <c r="C794" s="5" t="n"/>
      <c r="D794" s="24" t="n"/>
      <c r="E794" s="5" t="n"/>
      <c r="F794" s="6">
        <f>IF(B794&amp;""="","",IF(COUNTIF('التصنيفات'!$A$5:$A$24,B794&amp;"")=0,"تصنيف غير موجود في القائمة",""))</f>
        <v/>
      </c>
    </row>
    <row r="795">
      <c r="A795" s="25" t="n"/>
      <c r="B795" s="5" t="n"/>
      <c r="C795" s="5" t="n"/>
      <c r="D795" s="24" t="n"/>
      <c r="E795" s="5" t="n"/>
      <c r="F795" s="6">
        <f>IF(B795&amp;""="","",IF(COUNTIF('التصنيفات'!$A$5:$A$24,B795&amp;"")=0,"تصنيف غير موجود في القائمة",""))</f>
        <v/>
      </c>
    </row>
    <row r="796">
      <c r="A796" s="25" t="n"/>
      <c r="B796" s="5" t="n"/>
      <c r="C796" s="5" t="n"/>
      <c r="D796" s="24" t="n"/>
      <c r="E796" s="5" t="n"/>
      <c r="F796" s="6">
        <f>IF(B796&amp;""="","",IF(COUNTIF('التصنيفات'!$A$5:$A$24,B796&amp;"")=0,"تصنيف غير موجود في القائمة",""))</f>
        <v/>
      </c>
    </row>
    <row r="797">
      <c r="A797" s="25" t="n"/>
      <c r="B797" s="5" t="n"/>
      <c r="C797" s="5" t="n"/>
      <c r="D797" s="24" t="n"/>
      <c r="E797" s="5" t="n"/>
      <c r="F797" s="6">
        <f>IF(B797&amp;""="","",IF(COUNTIF('التصنيفات'!$A$5:$A$24,B797&amp;"")=0,"تصنيف غير موجود في القائمة",""))</f>
        <v/>
      </c>
    </row>
    <row r="798">
      <c r="A798" s="25" t="n"/>
      <c r="B798" s="5" t="n"/>
      <c r="C798" s="5" t="n"/>
      <c r="D798" s="24" t="n"/>
      <c r="E798" s="5" t="n"/>
      <c r="F798" s="6">
        <f>IF(B798&amp;""="","",IF(COUNTIF('التصنيفات'!$A$5:$A$24,B798&amp;"")=0,"تصنيف غير موجود في القائمة",""))</f>
        <v/>
      </c>
    </row>
    <row r="799">
      <c r="A799" s="25" t="n"/>
      <c r="B799" s="5" t="n"/>
      <c r="C799" s="5" t="n"/>
      <c r="D799" s="24" t="n"/>
      <c r="E799" s="5" t="n"/>
      <c r="F799" s="6">
        <f>IF(B799&amp;""="","",IF(COUNTIF('التصنيفات'!$A$5:$A$24,B799&amp;"")=0,"تصنيف غير موجود في القائمة",""))</f>
        <v/>
      </c>
    </row>
    <row r="800">
      <c r="A800" s="25" t="n"/>
      <c r="B800" s="5" t="n"/>
      <c r="C800" s="5" t="n"/>
      <c r="D800" s="24" t="n"/>
      <c r="E800" s="5" t="n"/>
      <c r="F800" s="6">
        <f>IF(B800&amp;""="","",IF(COUNTIF('التصنيفات'!$A$5:$A$24,B800&amp;"")=0,"تصنيف غير موجود في القائمة",""))</f>
        <v/>
      </c>
    </row>
    <row r="801">
      <c r="A801" s="25" t="n"/>
      <c r="B801" s="5" t="n"/>
      <c r="C801" s="5" t="n"/>
      <c r="D801" s="24" t="n"/>
      <c r="E801" s="5" t="n"/>
      <c r="F801" s="6">
        <f>IF(B801&amp;""="","",IF(COUNTIF('التصنيفات'!$A$5:$A$24,B801&amp;"")=0,"تصنيف غير موجود في القائمة",""))</f>
        <v/>
      </c>
    </row>
    <row r="802">
      <c r="A802" s="25" t="n"/>
      <c r="B802" s="5" t="n"/>
      <c r="C802" s="5" t="n"/>
      <c r="D802" s="24" t="n"/>
      <c r="E802" s="5" t="n"/>
      <c r="F802" s="6">
        <f>IF(B802&amp;""="","",IF(COUNTIF('التصنيفات'!$A$5:$A$24,B802&amp;"")=0,"تصنيف غير موجود في القائمة",""))</f>
        <v/>
      </c>
    </row>
    <row r="803">
      <c r="A803" s="25" t="n"/>
      <c r="B803" s="5" t="n"/>
      <c r="C803" s="5" t="n"/>
      <c r="D803" s="24" t="n"/>
      <c r="E803" s="5" t="n"/>
      <c r="F803" s="6">
        <f>IF(B803&amp;""="","",IF(COUNTIF('التصنيفات'!$A$5:$A$24,B803&amp;"")=0,"تصنيف غير موجود في القائمة",""))</f>
        <v/>
      </c>
    </row>
    <row r="804">
      <c r="A804" s="25" t="n"/>
      <c r="B804" s="5" t="n"/>
      <c r="C804" s="5" t="n"/>
      <c r="D804" s="24" t="n"/>
      <c r="E804" s="5" t="n"/>
      <c r="F804" s="6">
        <f>IF(B804&amp;""="","",IF(COUNTIF('التصنيفات'!$A$5:$A$24,B804&amp;"")=0,"تصنيف غير موجود في القائمة",""))</f>
        <v/>
      </c>
    </row>
    <row r="805">
      <c r="A805" s="25" t="n"/>
      <c r="B805" s="5" t="n"/>
      <c r="C805" s="5" t="n"/>
      <c r="D805" s="24" t="n"/>
      <c r="E805" s="5" t="n"/>
      <c r="F805" s="6">
        <f>IF(B805&amp;""="","",IF(COUNTIF('التصنيفات'!$A$5:$A$24,B805&amp;"")=0,"تصنيف غير موجود في القائمة",""))</f>
        <v/>
      </c>
    </row>
    <row r="806">
      <c r="A806" s="25" t="n"/>
      <c r="B806" s="5" t="n"/>
      <c r="C806" s="5" t="n"/>
      <c r="D806" s="24" t="n"/>
      <c r="E806" s="5" t="n"/>
      <c r="F806" s="6">
        <f>IF(B806&amp;""="","",IF(COUNTIF('التصنيفات'!$A$5:$A$24,B806&amp;"")=0,"تصنيف غير موجود في القائمة",""))</f>
        <v/>
      </c>
    </row>
    <row r="807">
      <c r="A807" s="25" t="n"/>
      <c r="B807" s="5" t="n"/>
      <c r="C807" s="5" t="n"/>
      <c r="D807" s="24" t="n"/>
      <c r="E807" s="5" t="n"/>
      <c r="F807" s="6">
        <f>IF(B807&amp;""="","",IF(COUNTIF('التصنيفات'!$A$5:$A$24,B807&amp;"")=0,"تصنيف غير موجود في القائمة",""))</f>
        <v/>
      </c>
    </row>
    <row r="808">
      <c r="A808" s="25" t="n"/>
      <c r="B808" s="5" t="n"/>
      <c r="C808" s="5" t="n"/>
      <c r="D808" s="24" t="n"/>
      <c r="E808" s="5" t="n"/>
      <c r="F808" s="6">
        <f>IF(B808&amp;""="","",IF(COUNTIF('التصنيفات'!$A$5:$A$24,B808&amp;"")=0,"تصنيف غير موجود في القائمة",""))</f>
        <v/>
      </c>
    </row>
    <row r="809">
      <c r="A809" s="25" t="n"/>
      <c r="B809" s="5" t="n"/>
      <c r="C809" s="5" t="n"/>
      <c r="D809" s="24" t="n"/>
      <c r="E809" s="5" t="n"/>
      <c r="F809" s="6">
        <f>IF(B809&amp;""="","",IF(COUNTIF('التصنيفات'!$A$5:$A$24,B809&amp;"")=0,"تصنيف غير موجود في القائمة",""))</f>
        <v/>
      </c>
    </row>
    <row r="810">
      <c r="A810" s="25" t="n"/>
      <c r="B810" s="5" t="n"/>
      <c r="C810" s="5" t="n"/>
      <c r="D810" s="24" t="n"/>
      <c r="E810" s="5" t="n"/>
      <c r="F810" s="6">
        <f>IF(B810&amp;""="","",IF(COUNTIF('التصنيفات'!$A$5:$A$24,B810&amp;"")=0,"تصنيف غير موجود في القائمة",""))</f>
        <v/>
      </c>
    </row>
    <row r="811">
      <c r="A811" s="25" t="n"/>
      <c r="B811" s="5" t="n"/>
      <c r="C811" s="5" t="n"/>
      <c r="D811" s="24" t="n"/>
      <c r="E811" s="5" t="n"/>
      <c r="F811" s="6">
        <f>IF(B811&amp;""="","",IF(COUNTIF('التصنيفات'!$A$5:$A$24,B811&amp;"")=0,"تصنيف غير موجود في القائمة",""))</f>
        <v/>
      </c>
    </row>
    <row r="812">
      <c r="A812" s="25" t="n"/>
      <c r="B812" s="5" t="n"/>
      <c r="C812" s="5" t="n"/>
      <c r="D812" s="24" t="n"/>
      <c r="E812" s="5" t="n"/>
      <c r="F812" s="6">
        <f>IF(B812&amp;""="","",IF(COUNTIF('التصنيفات'!$A$5:$A$24,B812&amp;"")=0,"تصنيف غير موجود في القائمة",""))</f>
        <v/>
      </c>
    </row>
    <row r="813">
      <c r="A813" s="25" t="n"/>
      <c r="B813" s="5" t="n"/>
      <c r="C813" s="5" t="n"/>
      <c r="D813" s="24" t="n"/>
      <c r="E813" s="5" t="n"/>
      <c r="F813" s="6">
        <f>IF(B813&amp;""="","",IF(COUNTIF('التصنيفات'!$A$5:$A$24,B813&amp;"")=0,"تصنيف غير موجود في القائمة",""))</f>
        <v/>
      </c>
    </row>
    <row r="814">
      <c r="A814" s="25" t="n"/>
      <c r="B814" s="5" t="n"/>
      <c r="C814" s="5" t="n"/>
      <c r="D814" s="24" t="n"/>
      <c r="E814" s="5" t="n"/>
      <c r="F814" s="6">
        <f>IF(B814&amp;""="","",IF(COUNTIF('التصنيفات'!$A$5:$A$24,B814&amp;"")=0,"تصنيف غير موجود في القائمة",""))</f>
        <v/>
      </c>
    </row>
    <row r="815">
      <c r="A815" s="25" t="n"/>
      <c r="B815" s="5" t="n"/>
      <c r="C815" s="5" t="n"/>
      <c r="D815" s="24" t="n"/>
      <c r="E815" s="5" t="n"/>
      <c r="F815" s="6">
        <f>IF(B815&amp;""="","",IF(COUNTIF('التصنيفات'!$A$5:$A$24,B815&amp;"")=0,"تصنيف غير موجود في القائمة",""))</f>
        <v/>
      </c>
    </row>
    <row r="816">
      <c r="A816" s="25" t="n"/>
      <c r="B816" s="5" t="n"/>
      <c r="C816" s="5" t="n"/>
      <c r="D816" s="24" t="n"/>
      <c r="E816" s="5" t="n"/>
      <c r="F816" s="6">
        <f>IF(B816&amp;""="","",IF(COUNTIF('التصنيفات'!$A$5:$A$24,B816&amp;"")=0,"تصنيف غير موجود في القائمة",""))</f>
        <v/>
      </c>
    </row>
    <row r="817">
      <c r="A817" s="25" t="n"/>
      <c r="B817" s="5" t="n"/>
      <c r="C817" s="5" t="n"/>
      <c r="D817" s="24" t="n"/>
      <c r="E817" s="5" t="n"/>
      <c r="F817" s="6">
        <f>IF(B817&amp;""="","",IF(COUNTIF('التصنيفات'!$A$5:$A$24,B817&amp;"")=0,"تصنيف غير موجود في القائمة",""))</f>
        <v/>
      </c>
    </row>
    <row r="818">
      <c r="A818" s="25" t="n"/>
      <c r="B818" s="5" t="n"/>
      <c r="C818" s="5" t="n"/>
      <c r="D818" s="24" t="n"/>
      <c r="E818" s="5" t="n"/>
      <c r="F818" s="6">
        <f>IF(B818&amp;""="","",IF(COUNTIF('التصنيفات'!$A$5:$A$24,B818&amp;"")=0,"تصنيف غير موجود في القائمة",""))</f>
        <v/>
      </c>
    </row>
    <row r="819">
      <c r="A819" s="25" t="n"/>
      <c r="B819" s="5" t="n"/>
      <c r="C819" s="5" t="n"/>
      <c r="D819" s="24" t="n"/>
      <c r="E819" s="5" t="n"/>
      <c r="F819" s="6">
        <f>IF(B819&amp;""="","",IF(COUNTIF('التصنيفات'!$A$5:$A$24,B819&amp;"")=0,"تصنيف غير موجود في القائمة",""))</f>
        <v/>
      </c>
    </row>
    <row r="820">
      <c r="A820" s="25" t="n"/>
      <c r="B820" s="5" t="n"/>
      <c r="C820" s="5" t="n"/>
      <c r="D820" s="24" t="n"/>
      <c r="E820" s="5" t="n"/>
      <c r="F820" s="6">
        <f>IF(B820&amp;""="","",IF(COUNTIF('التصنيفات'!$A$5:$A$24,B820&amp;"")=0,"تصنيف غير موجود في القائمة",""))</f>
        <v/>
      </c>
    </row>
    <row r="821">
      <c r="A821" s="25" t="n"/>
      <c r="B821" s="5" t="n"/>
      <c r="C821" s="5" t="n"/>
      <c r="D821" s="24" t="n"/>
      <c r="E821" s="5" t="n"/>
      <c r="F821" s="6">
        <f>IF(B821&amp;""="","",IF(COUNTIF('التصنيفات'!$A$5:$A$24,B821&amp;"")=0,"تصنيف غير موجود في القائمة",""))</f>
        <v/>
      </c>
    </row>
    <row r="822">
      <c r="A822" s="25" t="n"/>
      <c r="B822" s="5" t="n"/>
      <c r="C822" s="5" t="n"/>
      <c r="D822" s="24" t="n"/>
      <c r="E822" s="5" t="n"/>
      <c r="F822" s="6">
        <f>IF(B822&amp;""="","",IF(COUNTIF('التصنيفات'!$A$5:$A$24,B822&amp;"")=0,"تصنيف غير موجود في القائمة",""))</f>
        <v/>
      </c>
    </row>
    <row r="823">
      <c r="A823" s="25" t="n"/>
      <c r="B823" s="5" t="n"/>
      <c r="C823" s="5" t="n"/>
      <c r="D823" s="24" t="n"/>
      <c r="E823" s="5" t="n"/>
      <c r="F823" s="6">
        <f>IF(B823&amp;""="","",IF(COUNTIF('التصنيفات'!$A$5:$A$24,B823&amp;"")=0,"تصنيف غير موجود في القائمة",""))</f>
        <v/>
      </c>
    </row>
    <row r="824">
      <c r="A824" s="25" t="n"/>
      <c r="B824" s="5" t="n"/>
      <c r="C824" s="5" t="n"/>
      <c r="D824" s="24" t="n"/>
      <c r="E824" s="5" t="n"/>
      <c r="F824" s="6">
        <f>IF(B824&amp;""="","",IF(COUNTIF('التصنيفات'!$A$5:$A$24,B824&amp;"")=0,"تصنيف غير موجود في القائمة",""))</f>
        <v/>
      </c>
    </row>
    <row r="825">
      <c r="A825" s="25" t="n"/>
      <c r="B825" s="5" t="n"/>
      <c r="C825" s="5" t="n"/>
      <c r="D825" s="24" t="n"/>
      <c r="E825" s="5" t="n"/>
      <c r="F825" s="6">
        <f>IF(B825&amp;""="","",IF(COUNTIF('التصنيفات'!$A$5:$A$24,B825&amp;"")=0,"تصنيف غير موجود في القائمة",""))</f>
        <v/>
      </c>
    </row>
    <row r="826">
      <c r="A826" s="25" t="n"/>
      <c r="B826" s="5" t="n"/>
      <c r="C826" s="5" t="n"/>
      <c r="D826" s="24" t="n"/>
      <c r="E826" s="5" t="n"/>
      <c r="F826" s="6">
        <f>IF(B826&amp;""="","",IF(COUNTIF('التصنيفات'!$A$5:$A$24,B826&amp;"")=0,"تصنيف غير موجود في القائمة",""))</f>
        <v/>
      </c>
    </row>
    <row r="827">
      <c r="A827" s="25" t="n"/>
      <c r="B827" s="5" t="n"/>
      <c r="C827" s="5" t="n"/>
      <c r="D827" s="24" t="n"/>
      <c r="E827" s="5" t="n"/>
      <c r="F827" s="6">
        <f>IF(B827&amp;""="","",IF(COUNTIF('التصنيفات'!$A$5:$A$24,B827&amp;"")=0,"تصنيف غير موجود في القائمة",""))</f>
        <v/>
      </c>
    </row>
    <row r="828">
      <c r="A828" s="25" t="n"/>
      <c r="B828" s="5" t="n"/>
      <c r="C828" s="5" t="n"/>
      <c r="D828" s="24" t="n"/>
      <c r="E828" s="5" t="n"/>
      <c r="F828" s="6">
        <f>IF(B828&amp;""="","",IF(COUNTIF('التصنيفات'!$A$5:$A$24,B828&amp;"")=0,"تصنيف غير موجود في القائمة",""))</f>
        <v/>
      </c>
    </row>
    <row r="829">
      <c r="A829" s="25" t="n"/>
      <c r="B829" s="5" t="n"/>
      <c r="C829" s="5" t="n"/>
      <c r="D829" s="24" t="n"/>
      <c r="E829" s="5" t="n"/>
      <c r="F829" s="6">
        <f>IF(B829&amp;""="","",IF(COUNTIF('التصنيفات'!$A$5:$A$24,B829&amp;"")=0,"تصنيف غير موجود في القائمة",""))</f>
        <v/>
      </c>
    </row>
    <row r="830">
      <c r="A830" s="25" t="n"/>
      <c r="B830" s="5" t="n"/>
      <c r="C830" s="5" t="n"/>
      <c r="D830" s="24" t="n"/>
      <c r="E830" s="5" t="n"/>
      <c r="F830" s="6">
        <f>IF(B830&amp;""="","",IF(COUNTIF('التصنيفات'!$A$5:$A$24,B830&amp;"")=0,"تصنيف غير موجود في القائمة",""))</f>
        <v/>
      </c>
    </row>
    <row r="831">
      <c r="A831" s="25" t="n"/>
      <c r="B831" s="5" t="n"/>
      <c r="C831" s="5" t="n"/>
      <c r="D831" s="24" t="n"/>
      <c r="E831" s="5" t="n"/>
      <c r="F831" s="6">
        <f>IF(B831&amp;""="","",IF(COUNTIF('التصنيفات'!$A$5:$A$24,B831&amp;"")=0,"تصنيف غير موجود في القائمة",""))</f>
        <v/>
      </c>
    </row>
    <row r="832">
      <c r="A832" s="25" t="n"/>
      <c r="B832" s="5" t="n"/>
      <c r="C832" s="5" t="n"/>
      <c r="D832" s="24" t="n"/>
      <c r="E832" s="5" t="n"/>
      <c r="F832" s="6">
        <f>IF(B832&amp;""="","",IF(COUNTIF('التصنيفات'!$A$5:$A$24,B832&amp;"")=0,"تصنيف غير موجود في القائمة",""))</f>
        <v/>
      </c>
    </row>
    <row r="833">
      <c r="A833" s="25" t="n"/>
      <c r="B833" s="5" t="n"/>
      <c r="C833" s="5" t="n"/>
      <c r="D833" s="24" t="n"/>
      <c r="E833" s="5" t="n"/>
      <c r="F833" s="6">
        <f>IF(B833&amp;""="","",IF(COUNTIF('التصنيفات'!$A$5:$A$24,B833&amp;"")=0,"تصنيف غير موجود في القائمة",""))</f>
        <v/>
      </c>
    </row>
    <row r="834">
      <c r="A834" s="25" t="n"/>
      <c r="B834" s="5" t="n"/>
      <c r="C834" s="5" t="n"/>
      <c r="D834" s="24" t="n"/>
      <c r="E834" s="5" t="n"/>
      <c r="F834" s="6">
        <f>IF(B834&amp;""="","",IF(COUNTIF('التصنيفات'!$A$5:$A$24,B834&amp;"")=0,"تصنيف غير موجود في القائمة",""))</f>
        <v/>
      </c>
    </row>
    <row r="835">
      <c r="A835" s="25" t="n"/>
      <c r="B835" s="5" t="n"/>
      <c r="C835" s="5" t="n"/>
      <c r="D835" s="24" t="n"/>
      <c r="E835" s="5" t="n"/>
      <c r="F835" s="6">
        <f>IF(B835&amp;""="","",IF(COUNTIF('التصنيفات'!$A$5:$A$24,B835&amp;"")=0,"تصنيف غير موجود في القائمة",""))</f>
        <v/>
      </c>
    </row>
    <row r="836">
      <c r="A836" s="25" t="n"/>
      <c r="B836" s="5" t="n"/>
      <c r="C836" s="5" t="n"/>
      <c r="D836" s="24" t="n"/>
      <c r="E836" s="5" t="n"/>
      <c r="F836" s="6">
        <f>IF(B836&amp;""="","",IF(COUNTIF('التصنيفات'!$A$5:$A$24,B836&amp;"")=0,"تصنيف غير موجود في القائمة",""))</f>
        <v/>
      </c>
    </row>
    <row r="837">
      <c r="A837" s="25" t="n"/>
      <c r="B837" s="5" t="n"/>
      <c r="C837" s="5" t="n"/>
      <c r="D837" s="24" t="n"/>
      <c r="E837" s="5" t="n"/>
      <c r="F837" s="6">
        <f>IF(B837&amp;""="","",IF(COUNTIF('التصنيفات'!$A$5:$A$24,B837&amp;"")=0,"تصنيف غير موجود في القائمة",""))</f>
        <v/>
      </c>
    </row>
    <row r="838">
      <c r="A838" s="25" t="n"/>
      <c r="B838" s="5" t="n"/>
      <c r="C838" s="5" t="n"/>
      <c r="D838" s="24" t="n"/>
      <c r="E838" s="5" t="n"/>
      <c r="F838" s="6">
        <f>IF(B838&amp;""="","",IF(COUNTIF('التصنيفات'!$A$5:$A$24,B838&amp;"")=0,"تصنيف غير موجود في القائمة",""))</f>
        <v/>
      </c>
    </row>
    <row r="839">
      <c r="A839" s="25" t="n"/>
      <c r="B839" s="5" t="n"/>
      <c r="C839" s="5" t="n"/>
      <c r="D839" s="24" t="n"/>
      <c r="E839" s="5" t="n"/>
      <c r="F839" s="6">
        <f>IF(B839&amp;""="","",IF(COUNTIF('التصنيفات'!$A$5:$A$24,B839&amp;"")=0,"تصنيف غير موجود في القائمة",""))</f>
        <v/>
      </c>
    </row>
    <row r="840">
      <c r="A840" s="25" t="n"/>
      <c r="B840" s="5" t="n"/>
      <c r="C840" s="5" t="n"/>
      <c r="D840" s="24" t="n"/>
      <c r="E840" s="5" t="n"/>
      <c r="F840" s="6">
        <f>IF(B840&amp;""="","",IF(COUNTIF('التصنيفات'!$A$5:$A$24,B840&amp;"")=0,"تصنيف غير موجود في القائمة",""))</f>
        <v/>
      </c>
    </row>
    <row r="841">
      <c r="A841" s="25" t="n"/>
      <c r="B841" s="5" t="n"/>
      <c r="C841" s="5" t="n"/>
      <c r="D841" s="24" t="n"/>
      <c r="E841" s="5" t="n"/>
      <c r="F841" s="6">
        <f>IF(B841&amp;""="","",IF(COUNTIF('التصنيفات'!$A$5:$A$24,B841&amp;"")=0,"تصنيف غير موجود في القائمة",""))</f>
        <v/>
      </c>
    </row>
    <row r="842">
      <c r="A842" s="25" t="n"/>
      <c r="B842" s="5" t="n"/>
      <c r="C842" s="5" t="n"/>
      <c r="D842" s="24" t="n"/>
      <c r="E842" s="5" t="n"/>
      <c r="F842" s="6">
        <f>IF(B842&amp;""="","",IF(COUNTIF('التصنيفات'!$A$5:$A$24,B842&amp;"")=0,"تصنيف غير موجود في القائمة",""))</f>
        <v/>
      </c>
    </row>
    <row r="843">
      <c r="A843" s="25" t="n"/>
      <c r="B843" s="5" t="n"/>
      <c r="C843" s="5" t="n"/>
      <c r="D843" s="24" t="n"/>
      <c r="E843" s="5" t="n"/>
      <c r="F843" s="6">
        <f>IF(B843&amp;""="","",IF(COUNTIF('التصنيفات'!$A$5:$A$24,B843&amp;"")=0,"تصنيف غير موجود في القائمة",""))</f>
        <v/>
      </c>
    </row>
    <row r="844">
      <c r="A844" s="25" t="n"/>
      <c r="B844" s="5" t="n"/>
      <c r="C844" s="5" t="n"/>
      <c r="D844" s="24" t="n"/>
      <c r="E844" s="5" t="n"/>
      <c r="F844" s="6">
        <f>IF(B844&amp;""="","",IF(COUNTIF('التصنيفات'!$A$5:$A$24,B844&amp;"")=0,"تصنيف غير موجود في القائمة",""))</f>
        <v/>
      </c>
    </row>
    <row r="845">
      <c r="A845" s="25" t="n"/>
      <c r="B845" s="5" t="n"/>
      <c r="C845" s="5" t="n"/>
      <c r="D845" s="24" t="n"/>
      <c r="E845" s="5" t="n"/>
      <c r="F845" s="6">
        <f>IF(B845&amp;""="","",IF(COUNTIF('التصنيفات'!$A$5:$A$24,B845&amp;"")=0,"تصنيف غير موجود في القائمة",""))</f>
        <v/>
      </c>
    </row>
    <row r="846">
      <c r="A846" s="25" t="n"/>
      <c r="B846" s="5" t="n"/>
      <c r="C846" s="5" t="n"/>
      <c r="D846" s="24" t="n"/>
      <c r="E846" s="5" t="n"/>
      <c r="F846" s="6">
        <f>IF(B846&amp;""="","",IF(COUNTIF('التصنيفات'!$A$5:$A$24,B846&amp;"")=0,"تصنيف غير موجود في القائمة",""))</f>
        <v/>
      </c>
    </row>
    <row r="847">
      <c r="A847" s="25" t="n"/>
      <c r="B847" s="5" t="n"/>
      <c r="C847" s="5" t="n"/>
      <c r="D847" s="24" t="n"/>
      <c r="E847" s="5" t="n"/>
      <c r="F847" s="6">
        <f>IF(B847&amp;""="","",IF(COUNTIF('التصنيفات'!$A$5:$A$24,B847&amp;"")=0,"تصنيف غير موجود في القائمة",""))</f>
        <v/>
      </c>
    </row>
    <row r="848">
      <c r="A848" s="25" t="n"/>
      <c r="B848" s="5" t="n"/>
      <c r="C848" s="5" t="n"/>
      <c r="D848" s="24" t="n"/>
      <c r="E848" s="5" t="n"/>
      <c r="F848" s="6">
        <f>IF(B848&amp;""="","",IF(COUNTIF('التصنيفات'!$A$5:$A$24,B848&amp;"")=0,"تصنيف غير موجود في القائمة",""))</f>
        <v/>
      </c>
    </row>
    <row r="849">
      <c r="A849" s="25" t="n"/>
      <c r="B849" s="5" t="n"/>
      <c r="C849" s="5" t="n"/>
      <c r="D849" s="24" t="n"/>
      <c r="E849" s="5" t="n"/>
      <c r="F849" s="6">
        <f>IF(B849&amp;""="","",IF(COUNTIF('التصنيفات'!$A$5:$A$24,B849&amp;"")=0,"تصنيف غير موجود في القائمة",""))</f>
        <v/>
      </c>
    </row>
    <row r="850">
      <c r="A850" s="25" t="n"/>
      <c r="B850" s="5" t="n"/>
      <c r="C850" s="5" t="n"/>
      <c r="D850" s="24" t="n"/>
      <c r="E850" s="5" t="n"/>
      <c r="F850" s="6">
        <f>IF(B850&amp;""="","",IF(COUNTIF('التصنيفات'!$A$5:$A$24,B850&amp;"")=0,"تصنيف غير موجود في القائمة",""))</f>
        <v/>
      </c>
    </row>
    <row r="851">
      <c r="A851" s="25" t="n"/>
      <c r="B851" s="5" t="n"/>
      <c r="C851" s="5" t="n"/>
      <c r="D851" s="24" t="n"/>
      <c r="E851" s="5" t="n"/>
      <c r="F851" s="6">
        <f>IF(B851&amp;""="","",IF(COUNTIF('التصنيفات'!$A$5:$A$24,B851&amp;"")=0,"تصنيف غير موجود في القائمة",""))</f>
        <v/>
      </c>
    </row>
    <row r="852">
      <c r="A852" s="25" t="n"/>
      <c r="B852" s="5" t="n"/>
      <c r="C852" s="5" t="n"/>
      <c r="D852" s="24" t="n"/>
      <c r="E852" s="5" t="n"/>
      <c r="F852" s="6">
        <f>IF(B852&amp;""="","",IF(COUNTIF('التصنيفات'!$A$5:$A$24,B852&amp;"")=0,"تصنيف غير موجود في القائمة",""))</f>
        <v/>
      </c>
    </row>
    <row r="853">
      <c r="A853" s="25" t="n"/>
      <c r="B853" s="5" t="n"/>
      <c r="C853" s="5" t="n"/>
      <c r="D853" s="24" t="n"/>
      <c r="E853" s="5" t="n"/>
      <c r="F853" s="6">
        <f>IF(B853&amp;""="","",IF(COUNTIF('التصنيفات'!$A$5:$A$24,B853&amp;"")=0,"تصنيف غير موجود في القائمة",""))</f>
        <v/>
      </c>
    </row>
    <row r="854">
      <c r="A854" s="25" t="n"/>
      <c r="B854" s="5" t="n"/>
      <c r="C854" s="5" t="n"/>
      <c r="D854" s="24" t="n"/>
      <c r="E854" s="5" t="n"/>
      <c r="F854" s="6">
        <f>IF(B854&amp;""="","",IF(COUNTIF('التصنيفات'!$A$5:$A$24,B854&amp;"")=0,"تصنيف غير موجود في القائمة",""))</f>
        <v/>
      </c>
    </row>
    <row r="855">
      <c r="A855" s="25" t="n"/>
      <c r="B855" s="5" t="n"/>
      <c r="C855" s="5" t="n"/>
      <c r="D855" s="24" t="n"/>
      <c r="E855" s="5" t="n"/>
      <c r="F855" s="6">
        <f>IF(B855&amp;""="","",IF(COUNTIF('التصنيفات'!$A$5:$A$24,B855&amp;"")=0,"تصنيف غير موجود في القائمة",""))</f>
        <v/>
      </c>
    </row>
    <row r="856">
      <c r="A856" s="25" t="n"/>
      <c r="B856" s="5" t="n"/>
      <c r="C856" s="5" t="n"/>
      <c r="D856" s="24" t="n"/>
      <c r="E856" s="5" t="n"/>
      <c r="F856" s="6">
        <f>IF(B856&amp;""="","",IF(COUNTIF('التصنيفات'!$A$5:$A$24,B856&amp;"")=0,"تصنيف غير موجود في القائمة",""))</f>
        <v/>
      </c>
    </row>
    <row r="857">
      <c r="A857" s="25" t="n"/>
      <c r="B857" s="5" t="n"/>
      <c r="C857" s="5" t="n"/>
      <c r="D857" s="24" t="n"/>
      <c r="E857" s="5" t="n"/>
      <c r="F857" s="6">
        <f>IF(B857&amp;""="","",IF(COUNTIF('التصنيفات'!$A$5:$A$24,B857&amp;"")=0,"تصنيف غير موجود في القائمة",""))</f>
        <v/>
      </c>
    </row>
    <row r="858">
      <c r="A858" s="25" t="n"/>
      <c r="B858" s="5" t="n"/>
      <c r="C858" s="5" t="n"/>
      <c r="D858" s="24" t="n"/>
      <c r="E858" s="5" t="n"/>
      <c r="F858" s="6">
        <f>IF(B858&amp;""="","",IF(COUNTIF('التصنيفات'!$A$5:$A$24,B858&amp;"")=0,"تصنيف غير موجود في القائمة",""))</f>
        <v/>
      </c>
    </row>
    <row r="859">
      <c r="A859" s="25" t="n"/>
      <c r="B859" s="5" t="n"/>
      <c r="C859" s="5" t="n"/>
      <c r="D859" s="24" t="n"/>
      <c r="E859" s="5" t="n"/>
      <c r="F859" s="6">
        <f>IF(B859&amp;""="","",IF(COUNTIF('التصنيفات'!$A$5:$A$24,B859&amp;"")=0,"تصنيف غير موجود في القائمة",""))</f>
        <v/>
      </c>
    </row>
    <row r="860">
      <c r="A860" s="25" t="n"/>
      <c r="B860" s="5" t="n"/>
      <c r="C860" s="5" t="n"/>
      <c r="D860" s="24" t="n"/>
      <c r="E860" s="5" t="n"/>
      <c r="F860" s="6">
        <f>IF(B860&amp;""="","",IF(COUNTIF('التصنيفات'!$A$5:$A$24,B860&amp;"")=0,"تصنيف غير موجود في القائمة",""))</f>
        <v/>
      </c>
    </row>
    <row r="861">
      <c r="A861" s="25" t="n"/>
      <c r="B861" s="5" t="n"/>
      <c r="C861" s="5" t="n"/>
      <c r="D861" s="24" t="n"/>
      <c r="E861" s="5" t="n"/>
      <c r="F861" s="6">
        <f>IF(B861&amp;""="","",IF(COUNTIF('التصنيفات'!$A$5:$A$24,B861&amp;"")=0,"تصنيف غير موجود في القائمة",""))</f>
        <v/>
      </c>
    </row>
    <row r="862">
      <c r="A862" s="25" t="n"/>
      <c r="B862" s="5" t="n"/>
      <c r="C862" s="5" t="n"/>
      <c r="D862" s="24" t="n"/>
      <c r="E862" s="5" t="n"/>
      <c r="F862" s="6">
        <f>IF(B862&amp;""="","",IF(COUNTIF('التصنيفات'!$A$5:$A$24,B862&amp;"")=0,"تصنيف غير موجود في القائمة",""))</f>
        <v/>
      </c>
    </row>
    <row r="863">
      <c r="A863" s="25" t="n"/>
      <c r="B863" s="5" t="n"/>
      <c r="C863" s="5" t="n"/>
      <c r="D863" s="24" t="n"/>
      <c r="E863" s="5" t="n"/>
      <c r="F863" s="6">
        <f>IF(B863&amp;""="","",IF(COUNTIF('التصنيفات'!$A$5:$A$24,B863&amp;"")=0,"تصنيف غير موجود في القائمة",""))</f>
        <v/>
      </c>
    </row>
    <row r="864">
      <c r="A864" s="25" t="n"/>
      <c r="B864" s="5" t="n"/>
      <c r="C864" s="5" t="n"/>
      <c r="D864" s="24" t="n"/>
      <c r="E864" s="5" t="n"/>
      <c r="F864" s="6">
        <f>IF(B864&amp;""="","",IF(COUNTIF('التصنيفات'!$A$5:$A$24,B864&amp;"")=0,"تصنيف غير موجود في القائمة",""))</f>
        <v/>
      </c>
    </row>
    <row r="865">
      <c r="A865" s="25" t="n"/>
      <c r="B865" s="5" t="n"/>
      <c r="C865" s="5" t="n"/>
      <c r="D865" s="24" t="n"/>
      <c r="E865" s="5" t="n"/>
      <c r="F865" s="6">
        <f>IF(B865&amp;""="","",IF(COUNTIF('التصنيفات'!$A$5:$A$24,B865&amp;"")=0,"تصنيف غير موجود في القائمة",""))</f>
        <v/>
      </c>
    </row>
    <row r="866">
      <c r="A866" s="25" t="n"/>
      <c r="B866" s="5" t="n"/>
      <c r="C866" s="5" t="n"/>
      <c r="D866" s="24" t="n"/>
      <c r="E866" s="5" t="n"/>
      <c r="F866" s="6">
        <f>IF(B866&amp;""="","",IF(COUNTIF('التصنيفات'!$A$5:$A$24,B866&amp;"")=0,"تصنيف غير موجود في القائمة",""))</f>
        <v/>
      </c>
    </row>
    <row r="867">
      <c r="A867" s="25" t="n"/>
      <c r="B867" s="5" t="n"/>
      <c r="C867" s="5" t="n"/>
      <c r="D867" s="24" t="n"/>
      <c r="E867" s="5" t="n"/>
      <c r="F867" s="6">
        <f>IF(B867&amp;""="","",IF(COUNTIF('التصنيفات'!$A$5:$A$24,B867&amp;"")=0,"تصنيف غير موجود في القائمة",""))</f>
        <v/>
      </c>
    </row>
    <row r="868">
      <c r="A868" s="25" t="n"/>
      <c r="B868" s="5" t="n"/>
      <c r="C868" s="5" t="n"/>
      <c r="D868" s="24" t="n"/>
      <c r="E868" s="5" t="n"/>
      <c r="F868" s="6">
        <f>IF(B868&amp;""="","",IF(COUNTIF('التصنيفات'!$A$5:$A$24,B868&amp;"")=0,"تصنيف غير موجود في القائمة",""))</f>
        <v/>
      </c>
    </row>
    <row r="869">
      <c r="A869" s="25" t="n"/>
      <c r="B869" s="5" t="n"/>
      <c r="C869" s="5" t="n"/>
      <c r="D869" s="24" t="n"/>
      <c r="E869" s="5" t="n"/>
      <c r="F869" s="6">
        <f>IF(B869&amp;""="","",IF(COUNTIF('التصنيفات'!$A$5:$A$24,B869&amp;"")=0,"تصنيف غير موجود في القائمة",""))</f>
        <v/>
      </c>
    </row>
    <row r="870">
      <c r="A870" s="25" t="n"/>
      <c r="B870" s="5" t="n"/>
      <c r="C870" s="5" t="n"/>
      <c r="D870" s="24" t="n"/>
      <c r="E870" s="5" t="n"/>
      <c r="F870" s="6">
        <f>IF(B870&amp;""="","",IF(COUNTIF('التصنيفات'!$A$5:$A$24,B870&amp;"")=0,"تصنيف غير موجود في القائمة",""))</f>
        <v/>
      </c>
    </row>
    <row r="871">
      <c r="A871" s="25" t="n"/>
      <c r="B871" s="5" t="n"/>
      <c r="C871" s="5" t="n"/>
      <c r="D871" s="24" t="n"/>
      <c r="E871" s="5" t="n"/>
      <c r="F871" s="6">
        <f>IF(B871&amp;""="","",IF(COUNTIF('التصنيفات'!$A$5:$A$24,B871&amp;"")=0,"تصنيف غير موجود في القائمة",""))</f>
        <v/>
      </c>
    </row>
    <row r="872">
      <c r="A872" s="25" t="n"/>
      <c r="B872" s="5" t="n"/>
      <c r="C872" s="5" t="n"/>
      <c r="D872" s="24" t="n"/>
      <c r="E872" s="5" t="n"/>
      <c r="F872" s="6">
        <f>IF(B872&amp;""="","",IF(COUNTIF('التصنيفات'!$A$5:$A$24,B872&amp;"")=0,"تصنيف غير موجود في القائمة",""))</f>
        <v/>
      </c>
    </row>
    <row r="873">
      <c r="A873" s="25" t="n"/>
      <c r="B873" s="5" t="n"/>
      <c r="C873" s="5" t="n"/>
      <c r="D873" s="24" t="n"/>
      <c r="E873" s="5" t="n"/>
      <c r="F873" s="6">
        <f>IF(B873&amp;""="","",IF(COUNTIF('التصنيفات'!$A$5:$A$24,B873&amp;"")=0,"تصنيف غير موجود في القائمة",""))</f>
        <v/>
      </c>
    </row>
    <row r="874">
      <c r="A874" s="25" t="n"/>
      <c r="B874" s="5" t="n"/>
      <c r="C874" s="5" t="n"/>
      <c r="D874" s="24" t="n"/>
      <c r="E874" s="5" t="n"/>
      <c r="F874" s="6">
        <f>IF(B874&amp;""="","",IF(COUNTIF('التصنيفات'!$A$5:$A$24,B874&amp;"")=0,"تصنيف غير موجود في القائمة",""))</f>
        <v/>
      </c>
    </row>
    <row r="875">
      <c r="A875" s="25" t="n"/>
      <c r="B875" s="5" t="n"/>
      <c r="C875" s="5" t="n"/>
      <c r="D875" s="24" t="n"/>
      <c r="E875" s="5" t="n"/>
      <c r="F875" s="6">
        <f>IF(B875&amp;""="","",IF(COUNTIF('التصنيفات'!$A$5:$A$24,B875&amp;"")=0,"تصنيف غير موجود في القائمة",""))</f>
        <v/>
      </c>
    </row>
    <row r="876">
      <c r="A876" s="25" t="n"/>
      <c r="B876" s="5" t="n"/>
      <c r="C876" s="5" t="n"/>
      <c r="D876" s="24" t="n"/>
      <c r="E876" s="5" t="n"/>
      <c r="F876" s="6">
        <f>IF(B876&amp;""="","",IF(COUNTIF('التصنيفات'!$A$5:$A$24,B876&amp;"")=0,"تصنيف غير موجود في القائمة",""))</f>
        <v/>
      </c>
    </row>
    <row r="877">
      <c r="A877" s="25" t="n"/>
      <c r="B877" s="5" t="n"/>
      <c r="C877" s="5" t="n"/>
      <c r="D877" s="24" t="n"/>
      <c r="E877" s="5" t="n"/>
      <c r="F877" s="6">
        <f>IF(B877&amp;""="","",IF(COUNTIF('التصنيفات'!$A$5:$A$24,B877&amp;"")=0,"تصنيف غير موجود في القائمة",""))</f>
        <v/>
      </c>
    </row>
    <row r="878">
      <c r="A878" s="25" t="n"/>
      <c r="B878" s="5" t="n"/>
      <c r="C878" s="5" t="n"/>
      <c r="D878" s="24" t="n"/>
      <c r="E878" s="5" t="n"/>
      <c r="F878" s="6">
        <f>IF(B878&amp;""="","",IF(COUNTIF('التصنيفات'!$A$5:$A$24,B878&amp;"")=0,"تصنيف غير موجود في القائمة",""))</f>
        <v/>
      </c>
    </row>
    <row r="879">
      <c r="A879" s="25" t="n"/>
      <c r="B879" s="5" t="n"/>
      <c r="C879" s="5" t="n"/>
      <c r="D879" s="24" t="n"/>
      <c r="E879" s="5" t="n"/>
      <c r="F879" s="6">
        <f>IF(B879&amp;""="","",IF(COUNTIF('التصنيفات'!$A$5:$A$24,B879&amp;"")=0,"تصنيف غير موجود في القائمة",""))</f>
        <v/>
      </c>
    </row>
    <row r="880">
      <c r="A880" s="25" t="n"/>
      <c r="B880" s="5" t="n"/>
      <c r="C880" s="5" t="n"/>
      <c r="D880" s="24" t="n"/>
      <c r="E880" s="5" t="n"/>
      <c r="F880" s="6">
        <f>IF(B880&amp;""="","",IF(COUNTIF('التصنيفات'!$A$5:$A$24,B880&amp;"")=0,"تصنيف غير موجود في القائمة",""))</f>
        <v/>
      </c>
    </row>
    <row r="881">
      <c r="A881" s="25" t="n"/>
      <c r="B881" s="5" t="n"/>
      <c r="C881" s="5" t="n"/>
      <c r="D881" s="24" t="n"/>
      <c r="E881" s="5" t="n"/>
      <c r="F881" s="6">
        <f>IF(B881&amp;""="","",IF(COUNTIF('التصنيفات'!$A$5:$A$24,B881&amp;"")=0,"تصنيف غير موجود في القائمة",""))</f>
        <v/>
      </c>
    </row>
    <row r="882">
      <c r="A882" s="25" t="n"/>
      <c r="B882" s="5" t="n"/>
      <c r="C882" s="5" t="n"/>
      <c r="D882" s="24" t="n"/>
      <c r="E882" s="5" t="n"/>
      <c r="F882" s="6">
        <f>IF(B882&amp;""="","",IF(COUNTIF('التصنيفات'!$A$5:$A$24,B882&amp;"")=0,"تصنيف غير موجود في القائمة",""))</f>
        <v/>
      </c>
    </row>
    <row r="883">
      <c r="A883" s="25" t="n"/>
      <c r="B883" s="5" t="n"/>
      <c r="C883" s="5" t="n"/>
      <c r="D883" s="24" t="n"/>
      <c r="E883" s="5" t="n"/>
      <c r="F883" s="6">
        <f>IF(B883&amp;""="","",IF(COUNTIF('التصنيفات'!$A$5:$A$24,B883&amp;"")=0,"تصنيف غير موجود في القائمة",""))</f>
        <v/>
      </c>
    </row>
    <row r="884">
      <c r="A884" s="25" t="n"/>
      <c r="B884" s="5" t="n"/>
      <c r="C884" s="5" t="n"/>
      <c r="D884" s="24" t="n"/>
      <c r="E884" s="5" t="n"/>
      <c r="F884" s="6">
        <f>IF(B884&amp;""="","",IF(COUNTIF('التصنيفات'!$A$5:$A$24,B884&amp;"")=0,"تصنيف غير موجود في القائمة",""))</f>
        <v/>
      </c>
    </row>
    <row r="885">
      <c r="A885" s="25" t="n"/>
      <c r="B885" s="5" t="n"/>
      <c r="C885" s="5" t="n"/>
      <c r="D885" s="24" t="n"/>
      <c r="E885" s="5" t="n"/>
      <c r="F885" s="6">
        <f>IF(B885&amp;""="","",IF(COUNTIF('التصنيفات'!$A$5:$A$24,B885&amp;"")=0,"تصنيف غير موجود في القائمة",""))</f>
        <v/>
      </c>
    </row>
    <row r="886">
      <c r="A886" s="25" t="n"/>
      <c r="B886" s="5" t="n"/>
      <c r="C886" s="5" t="n"/>
      <c r="D886" s="24" t="n"/>
      <c r="E886" s="5" t="n"/>
      <c r="F886" s="6">
        <f>IF(B886&amp;""="","",IF(COUNTIF('التصنيفات'!$A$5:$A$24,B886&amp;"")=0,"تصنيف غير موجود في القائمة",""))</f>
        <v/>
      </c>
    </row>
    <row r="887">
      <c r="A887" s="25" t="n"/>
      <c r="B887" s="5" t="n"/>
      <c r="C887" s="5" t="n"/>
      <c r="D887" s="24" t="n"/>
      <c r="E887" s="5" t="n"/>
      <c r="F887" s="6">
        <f>IF(B887&amp;""="","",IF(COUNTIF('التصنيفات'!$A$5:$A$24,B887&amp;"")=0,"تصنيف غير موجود في القائمة",""))</f>
        <v/>
      </c>
    </row>
    <row r="888">
      <c r="A888" s="25" t="n"/>
      <c r="B888" s="5" t="n"/>
      <c r="C888" s="5" t="n"/>
      <c r="D888" s="24" t="n"/>
      <c r="E888" s="5" t="n"/>
      <c r="F888" s="6">
        <f>IF(B888&amp;""="","",IF(COUNTIF('التصنيفات'!$A$5:$A$24,B888&amp;"")=0,"تصنيف غير موجود في القائمة",""))</f>
        <v/>
      </c>
    </row>
    <row r="889">
      <c r="A889" s="25" t="n"/>
      <c r="B889" s="5" t="n"/>
      <c r="C889" s="5" t="n"/>
      <c r="D889" s="24" t="n"/>
      <c r="E889" s="5" t="n"/>
      <c r="F889" s="6">
        <f>IF(B889&amp;""="","",IF(COUNTIF('التصنيفات'!$A$5:$A$24,B889&amp;"")=0,"تصنيف غير موجود في القائمة",""))</f>
        <v/>
      </c>
    </row>
    <row r="890">
      <c r="A890" s="25" t="n"/>
      <c r="B890" s="5" t="n"/>
      <c r="C890" s="5" t="n"/>
      <c r="D890" s="24" t="n"/>
      <c r="E890" s="5" t="n"/>
      <c r="F890" s="6">
        <f>IF(B890&amp;""="","",IF(COUNTIF('التصنيفات'!$A$5:$A$24,B890&amp;"")=0,"تصنيف غير موجود في القائمة",""))</f>
        <v/>
      </c>
    </row>
    <row r="891">
      <c r="A891" s="25" t="n"/>
      <c r="B891" s="5" t="n"/>
      <c r="C891" s="5" t="n"/>
      <c r="D891" s="24" t="n"/>
      <c r="E891" s="5" t="n"/>
      <c r="F891" s="6">
        <f>IF(B891&amp;""="","",IF(COUNTIF('التصنيفات'!$A$5:$A$24,B891&amp;"")=0,"تصنيف غير موجود في القائمة",""))</f>
        <v/>
      </c>
    </row>
    <row r="892">
      <c r="A892" s="25" t="n"/>
      <c r="B892" s="5" t="n"/>
      <c r="C892" s="5" t="n"/>
      <c r="D892" s="24" t="n"/>
      <c r="E892" s="5" t="n"/>
      <c r="F892" s="6">
        <f>IF(B892&amp;""="","",IF(COUNTIF('التصنيفات'!$A$5:$A$24,B892&amp;"")=0,"تصنيف غير موجود في القائمة",""))</f>
        <v/>
      </c>
    </row>
    <row r="893">
      <c r="A893" s="25" t="n"/>
      <c r="B893" s="5" t="n"/>
      <c r="C893" s="5" t="n"/>
      <c r="D893" s="24" t="n"/>
      <c r="E893" s="5" t="n"/>
      <c r="F893" s="6">
        <f>IF(B893&amp;""="","",IF(COUNTIF('التصنيفات'!$A$5:$A$24,B893&amp;"")=0,"تصنيف غير موجود في القائمة",""))</f>
        <v/>
      </c>
    </row>
    <row r="894">
      <c r="A894" s="25" t="n"/>
      <c r="B894" s="5" t="n"/>
      <c r="C894" s="5" t="n"/>
      <c r="D894" s="24" t="n"/>
      <c r="E894" s="5" t="n"/>
      <c r="F894" s="6">
        <f>IF(B894&amp;""="","",IF(COUNTIF('التصنيفات'!$A$5:$A$24,B894&amp;"")=0,"تصنيف غير موجود في القائمة",""))</f>
        <v/>
      </c>
    </row>
    <row r="895">
      <c r="A895" s="25" t="n"/>
      <c r="B895" s="5" t="n"/>
      <c r="C895" s="5" t="n"/>
      <c r="D895" s="24" t="n"/>
      <c r="E895" s="5" t="n"/>
      <c r="F895" s="6">
        <f>IF(B895&amp;""="","",IF(COUNTIF('التصنيفات'!$A$5:$A$24,B895&amp;"")=0,"تصنيف غير موجود في القائمة",""))</f>
        <v/>
      </c>
    </row>
    <row r="896">
      <c r="A896" s="25" t="n"/>
      <c r="B896" s="5" t="n"/>
      <c r="C896" s="5" t="n"/>
      <c r="D896" s="24" t="n"/>
      <c r="E896" s="5" t="n"/>
      <c r="F896" s="6">
        <f>IF(B896&amp;""="","",IF(COUNTIF('التصنيفات'!$A$5:$A$24,B896&amp;"")=0,"تصنيف غير موجود في القائمة",""))</f>
        <v/>
      </c>
    </row>
    <row r="897">
      <c r="A897" s="25" t="n"/>
      <c r="B897" s="5" t="n"/>
      <c r="C897" s="5" t="n"/>
      <c r="D897" s="24" t="n"/>
      <c r="E897" s="5" t="n"/>
      <c r="F897" s="6">
        <f>IF(B897&amp;""="","",IF(COUNTIF('التصنيفات'!$A$5:$A$24,B897&amp;"")=0,"تصنيف غير موجود في القائمة",""))</f>
        <v/>
      </c>
    </row>
    <row r="898">
      <c r="A898" s="25" t="n"/>
      <c r="B898" s="5" t="n"/>
      <c r="C898" s="5" t="n"/>
      <c r="D898" s="24" t="n"/>
      <c r="E898" s="5" t="n"/>
      <c r="F898" s="6">
        <f>IF(B898&amp;""="","",IF(COUNTIF('التصنيفات'!$A$5:$A$24,B898&amp;"")=0,"تصنيف غير موجود في القائمة",""))</f>
        <v/>
      </c>
    </row>
    <row r="899">
      <c r="A899" s="25" t="n"/>
      <c r="B899" s="5" t="n"/>
      <c r="C899" s="5" t="n"/>
      <c r="D899" s="24" t="n"/>
      <c r="E899" s="5" t="n"/>
      <c r="F899" s="6">
        <f>IF(B899&amp;""="","",IF(COUNTIF('التصنيفات'!$A$5:$A$24,B899&amp;"")=0,"تصنيف غير موجود في القائمة",""))</f>
        <v/>
      </c>
    </row>
    <row r="900">
      <c r="A900" s="25" t="n"/>
      <c r="B900" s="5" t="n"/>
      <c r="C900" s="5" t="n"/>
      <c r="D900" s="24" t="n"/>
      <c r="E900" s="5" t="n"/>
      <c r="F900" s="6">
        <f>IF(B900&amp;""="","",IF(COUNTIF('التصنيفات'!$A$5:$A$24,B900&amp;"")=0,"تصنيف غير موجود في القائمة",""))</f>
        <v/>
      </c>
    </row>
    <row r="901">
      <c r="A901" s="25" t="n"/>
      <c r="B901" s="5" t="n"/>
      <c r="C901" s="5" t="n"/>
      <c r="D901" s="24" t="n"/>
      <c r="E901" s="5" t="n"/>
      <c r="F901" s="6">
        <f>IF(B901&amp;""="","",IF(COUNTIF('التصنيفات'!$A$5:$A$24,B901&amp;"")=0,"تصنيف غير موجود في القائمة",""))</f>
        <v/>
      </c>
    </row>
    <row r="902">
      <c r="A902" s="25" t="n"/>
      <c r="B902" s="5" t="n"/>
      <c r="C902" s="5" t="n"/>
      <c r="D902" s="24" t="n"/>
      <c r="E902" s="5" t="n"/>
      <c r="F902" s="6">
        <f>IF(B902&amp;""="","",IF(COUNTIF('التصنيفات'!$A$5:$A$24,B902&amp;"")=0,"تصنيف غير موجود في القائمة",""))</f>
        <v/>
      </c>
    </row>
    <row r="903">
      <c r="A903" s="25" t="n"/>
      <c r="B903" s="5" t="n"/>
      <c r="C903" s="5" t="n"/>
      <c r="D903" s="24" t="n"/>
      <c r="E903" s="5" t="n"/>
      <c r="F903" s="6">
        <f>IF(B903&amp;""="","",IF(COUNTIF('التصنيفات'!$A$5:$A$24,B903&amp;"")=0,"تصنيف غير موجود في القائمة",""))</f>
        <v/>
      </c>
    </row>
    <row r="904">
      <c r="A904" s="25" t="n"/>
      <c r="B904" s="5" t="n"/>
      <c r="C904" s="5" t="n"/>
      <c r="D904" s="24" t="n"/>
      <c r="E904" s="5" t="n"/>
      <c r="F904" s="6">
        <f>IF(B904&amp;""="","",IF(COUNTIF('التصنيفات'!$A$5:$A$24,B904&amp;"")=0,"تصنيف غير موجود في القائمة",""))</f>
        <v/>
      </c>
    </row>
    <row r="905">
      <c r="A905" s="25" t="n"/>
      <c r="B905" s="5" t="n"/>
      <c r="C905" s="5" t="n"/>
      <c r="D905" s="24" t="n"/>
      <c r="E905" s="5" t="n"/>
      <c r="F905" s="6">
        <f>IF(B905&amp;""="","",IF(COUNTIF('التصنيفات'!$A$5:$A$24,B905&amp;"")=0,"تصنيف غير موجود في القائمة",""))</f>
        <v/>
      </c>
    </row>
    <row r="906">
      <c r="A906" s="25" t="n"/>
      <c r="B906" s="5" t="n"/>
      <c r="C906" s="5" t="n"/>
      <c r="D906" s="24" t="n"/>
      <c r="E906" s="5" t="n"/>
      <c r="F906" s="6">
        <f>IF(B906&amp;""="","",IF(COUNTIF('التصنيفات'!$A$5:$A$24,B906&amp;"")=0,"تصنيف غير موجود في القائمة",""))</f>
        <v/>
      </c>
    </row>
    <row r="907">
      <c r="A907" s="25" t="n"/>
      <c r="B907" s="5" t="n"/>
      <c r="C907" s="5" t="n"/>
      <c r="D907" s="24" t="n"/>
      <c r="E907" s="5" t="n"/>
      <c r="F907" s="6">
        <f>IF(B907&amp;""="","",IF(COUNTIF('التصنيفات'!$A$5:$A$24,B907&amp;"")=0,"تصنيف غير موجود في القائمة",""))</f>
        <v/>
      </c>
    </row>
    <row r="908">
      <c r="A908" s="25" t="n"/>
      <c r="B908" s="5" t="n"/>
      <c r="C908" s="5" t="n"/>
      <c r="D908" s="24" t="n"/>
      <c r="E908" s="5" t="n"/>
      <c r="F908" s="6">
        <f>IF(B908&amp;""="","",IF(COUNTIF('التصنيفات'!$A$5:$A$24,B908&amp;"")=0,"تصنيف غير موجود في القائمة",""))</f>
        <v/>
      </c>
    </row>
    <row r="909">
      <c r="A909" s="25" t="n"/>
      <c r="B909" s="5" t="n"/>
      <c r="C909" s="5" t="n"/>
      <c r="D909" s="24" t="n"/>
      <c r="E909" s="5" t="n"/>
      <c r="F909" s="6">
        <f>IF(B909&amp;""="","",IF(COUNTIF('التصنيفات'!$A$5:$A$24,B909&amp;"")=0,"تصنيف غير موجود في القائمة",""))</f>
        <v/>
      </c>
    </row>
    <row r="910">
      <c r="A910" s="25" t="n"/>
      <c r="B910" s="5" t="n"/>
      <c r="C910" s="5" t="n"/>
      <c r="D910" s="24" t="n"/>
      <c r="E910" s="5" t="n"/>
      <c r="F910" s="6">
        <f>IF(B910&amp;""="","",IF(COUNTIF('التصنيفات'!$A$5:$A$24,B910&amp;"")=0,"تصنيف غير موجود في القائمة",""))</f>
        <v/>
      </c>
    </row>
    <row r="911">
      <c r="A911" s="25" t="n"/>
      <c r="B911" s="5" t="n"/>
      <c r="C911" s="5" t="n"/>
      <c r="D911" s="24" t="n"/>
      <c r="E911" s="5" t="n"/>
      <c r="F911" s="6">
        <f>IF(B911&amp;""="","",IF(COUNTIF('التصنيفات'!$A$5:$A$24,B911&amp;"")=0,"تصنيف غير موجود في القائمة",""))</f>
        <v/>
      </c>
    </row>
    <row r="912">
      <c r="A912" s="25" t="n"/>
      <c r="B912" s="5" t="n"/>
      <c r="C912" s="5" t="n"/>
      <c r="D912" s="24" t="n"/>
      <c r="E912" s="5" t="n"/>
      <c r="F912" s="6">
        <f>IF(B912&amp;""="","",IF(COUNTIF('التصنيفات'!$A$5:$A$24,B912&amp;"")=0,"تصنيف غير موجود في القائمة",""))</f>
        <v/>
      </c>
    </row>
    <row r="913">
      <c r="A913" s="25" t="n"/>
      <c r="B913" s="5" t="n"/>
      <c r="C913" s="5" t="n"/>
      <c r="D913" s="24" t="n"/>
      <c r="E913" s="5" t="n"/>
      <c r="F913" s="6">
        <f>IF(B913&amp;""="","",IF(COUNTIF('التصنيفات'!$A$5:$A$24,B913&amp;"")=0,"تصنيف غير موجود في القائمة",""))</f>
        <v/>
      </c>
    </row>
    <row r="914">
      <c r="A914" s="25" t="n"/>
      <c r="B914" s="5" t="n"/>
      <c r="C914" s="5" t="n"/>
      <c r="D914" s="24" t="n"/>
      <c r="E914" s="5" t="n"/>
      <c r="F914" s="6">
        <f>IF(B914&amp;""="","",IF(COUNTIF('التصنيفات'!$A$5:$A$24,B914&amp;"")=0,"تصنيف غير موجود في القائمة",""))</f>
        <v/>
      </c>
    </row>
    <row r="915">
      <c r="A915" s="25" t="n"/>
      <c r="B915" s="5" t="n"/>
      <c r="C915" s="5" t="n"/>
      <c r="D915" s="24" t="n"/>
      <c r="E915" s="5" t="n"/>
      <c r="F915" s="6">
        <f>IF(B915&amp;""="","",IF(COUNTIF('التصنيفات'!$A$5:$A$24,B915&amp;"")=0,"تصنيف غير موجود في القائمة",""))</f>
        <v/>
      </c>
    </row>
    <row r="916">
      <c r="A916" s="25" t="n"/>
      <c r="B916" s="5" t="n"/>
      <c r="C916" s="5" t="n"/>
      <c r="D916" s="24" t="n"/>
      <c r="E916" s="5" t="n"/>
      <c r="F916" s="6">
        <f>IF(B916&amp;""="","",IF(COUNTIF('التصنيفات'!$A$5:$A$24,B916&amp;"")=0,"تصنيف غير موجود في القائمة",""))</f>
        <v/>
      </c>
    </row>
    <row r="917">
      <c r="A917" s="25" t="n"/>
      <c r="B917" s="5" t="n"/>
      <c r="C917" s="5" t="n"/>
      <c r="D917" s="24" t="n"/>
      <c r="E917" s="5" t="n"/>
      <c r="F917" s="6">
        <f>IF(B917&amp;""="","",IF(COUNTIF('التصنيفات'!$A$5:$A$24,B917&amp;"")=0,"تصنيف غير موجود في القائمة",""))</f>
        <v/>
      </c>
    </row>
    <row r="918">
      <c r="A918" s="25" t="n"/>
      <c r="B918" s="5" t="n"/>
      <c r="C918" s="5" t="n"/>
      <c r="D918" s="24" t="n"/>
      <c r="E918" s="5" t="n"/>
      <c r="F918" s="6">
        <f>IF(B918&amp;""="","",IF(COUNTIF('التصنيفات'!$A$5:$A$24,B918&amp;"")=0,"تصنيف غير موجود في القائمة",""))</f>
        <v/>
      </c>
    </row>
    <row r="919">
      <c r="A919" s="25" t="n"/>
      <c r="B919" s="5" t="n"/>
      <c r="C919" s="5" t="n"/>
      <c r="D919" s="24" t="n"/>
      <c r="E919" s="5" t="n"/>
      <c r="F919" s="6">
        <f>IF(B919&amp;""="","",IF(COUNTIF('التصنيفات'!$A$5:$A$24,B919&amp;"")=0,"تصنيف غير موجود في القائمة",""))</f>
        <v/>
      </c>
    </row>
    <row r="920">
      <c r="A920" s="25" t="n"/>
      <c r="B920" s="5" t="n"/>
      <c r="C920" s="5" t="n"/>
      <c r="D920" s="24" t="n"/>
      <c r="E920" s="5" t="n"/>
      <c r="F920" s="6">
        <f>IF(B920&amp;""="","",IF(COUNTIF('التصنيفات'!$A$5:$A$24,B920&amp;"")=0,"تصنيف غير موجود في القائمة",""))</f>
        <v/>
      </c>
    </row>
    <row r="921">
      <c r="A921" s="25" t="n"/>
      <c r="B921" s="5" t="n"/>
      <c r="C921" s="5" t="n"/>
      <c r="D921" s="24" t="n"/>
      <c r="E921" s="5" t="n"/>
      <c r="F921" s="6">
        <f>IF(B921&amp;""="","",IF(COUNTIF('التصنيفات'!$A$5:$A$24,B921&amp;"")=0,"تصنيف غير موجود في القائمة",""))</f>
        <v/>
      </c>
    </row>
    <row r="922">
      <c r="A922" s="25" t="n"/>
      <c r="B922" s="5" t="n"/>
      <c r="C922" s="5" t="n"/>
      <c r="D922" s="24" t="n"/>
      <c r="E922" s="5" t="n"/>
      <c r="F922" s="6">
        <f>IF(B922&amp;""="","",IF(COUNTIF('التصنيفات'!$A$5:$A$24,B922&amp;"")=0,"تصنيف غير موجود في القائمة",""))</f>
        <v/>
      </c>
    </row>
    <row r="923">
      <c r="A923" s="25" t="n"/>
      <c r="B923" s="5" t="n"/>
      <c r="C923" s="5" t="n"/>
      <c r="D923" s="24" t="n"/>
      <c r="E923" s="5" t="n"/>
      <c r="F923" s="6">
        <f>IF(B923&amp;""="","",IF(COUNTIF('التصنيفات'!$A$5:$A$24,B923&amp;"")=0,"تصنيف غير موجود في القائمة",""))</f>
        <v/>
      </c>
    </row>
    <row r="924">
      <c r="A924" s="25" t="n"/>
      <c r="B924" s="5" t="n"/>
      <c r="C924" s="5" t="n"/>
      <c r="D924" s="24" t="n"/>
      <c r="E924" s="5" t="n"/>
      <c r="F924" s="6">
        <f>IF(B924&amp;""="","",IF(COUNTIF('التصنيفات'!$A$5:$A$24,B924&amp;"")=0,"تصنيف غير موجود في القائمة",""))</f>
        <v/>
      </c>
    </row>
    <row r="925">
      <c r="A925" s="25" t="n"/>
      <c r="B925" s="5" t="n"/>
      <c r="C925" s="5" t="n"/>
      <c r="D925" s="24" t="n"/>
      <c r="E925" s="5" t="n"/>
      <c r="F925" s="6">
        <f>IF(B925&amp;""="","",IF(COUNTIF('التصنيفات'!$A$5:$A$24,B925&amp;"")=0,"تصنيف غير موجود في القائمة",""))</f>
        <v/>
      </c>
    </row>
    <row r="926">
      <c r="A926" s="25" t="n"/>
      <c r="B926" s="5" t="n"/>
      <c r="C926" s="5" t="n"/>
      <c r="D926" s="24" t="n"/>
      <c r="E926" s="5" t="n"/>
      <c r="F926" s="6">
        <f>IF(B926&amp;""="","",IF(COUNTIF('التصنيفات'!$A$5:$A$24,B926&amp;"")=0,"تصنيف غير موجود في القائمة",""))</f>
        <v/>
      </c>
    </row>
    <row r="927">
      <c r="A927" s="25" t="n"/>
      <c r="B927" s="5" t="n"/>
      <c r="C927" s="5" t="n"/>
      <c r="D927" s="24" t="n"/>
      <c r="E927" s="5" t="n"/>
      <c r="F927" s="6">
        <f>IF(B927&amp;""="","",IF(COUNTIF('التصنيفات'!$A$5:$A$24,B927&amp;"")=0,"تصنيف غير موجود في القائمة",""))</f>
        <v/>
      </c>
    </row>
    <row r="928">
      <c r="A928" s="25" t="n"/>
      <c r="B928" s="5" t="n"/>
      <c r="C928" s="5" t="n"/>
      <c r="D928" s="24" t="n"/>
      <c r="E928" s="5" t="n"/>
      <c r="F928" s="6">
        <f>IF(B928&amp;""="","",IF(COUNTIF('التصنيفات'!$A$5:$A$24,B928&amp;"")=0,"تصنيف غير موجود في القائمة",""))</f>
        <v/>
      </c>
    </row>
    <row r="929">
      <c r="A929" s="25" t="n"/>
      <c r="B929" s="5" t="n"/>
      <c r="C929" s="5" t="n"/>
      <c r="D929" s="24" t="n"/>
      <c r="E929" s="5" t="n"/>
      <c r="F929" s="6">
        <f>IF(B929&amp;""="","",IF(COUNTIF('التصنيفات'!$A$5:$A$24,B929&amp;"")=0,"تصنيف غير موجود في القائمة",""))</f>
        <v/>
      </c>
    </row>
    <row r="930">
      <c r="A930" s="25" t="n"/>
      <c r="B930" s="5" t="n"/>
      <c r="C930" s="5" t="n"/>
      <c r="D930" s="24" t="n"/>
      <c r="E930" s="5" t="n"/>
      <c r="F930" s="6">
        <f>IF(B930&amp;""="","",IF(COUNTIF('التصنيفات'!$A$5:$A$24,B930&amp;"")=0,"تصنيف غير موجود في القائمة",""))</f>
        <v/>
      </c>
    </row>
    <row r="931">
      <c r="A931" s="25" t="n"/>
      <c r="B931" s="5" t="n"/>
      <c r="C931" s="5" t="n"/>
      <c r="D931" s="24" t="n"/>
      <c r="E931" s="5" t="n"/>
      <c r="F931" s="6">
        <f>IF(B931&amp;""="","",IF(COUNTIF('التصنيفات'!$A$5:$A$24,B931&amp;"")=0,"تصنيف غير موجود في القائمة",""))</f>
        <v/>
      </c>
    </row>
    <row r="932">
      <c r="A932" s="25" t="n"/>
      <c r="B932" s="5" t="n"/>
      <c r="C932" s="5" t="n"/>
      <c r="D932" s="24" t="n"/>
      <c r="E932" s="5" t="n"/>
      <c r="F932" s="6">
        <f>IF(B932&amp;""="","",IF(COUNTIF('التصنيفات'!$A$5:$A$24,B932&amp;"")=0,"تصنيف غير موجود في القائمة",""))</f>
        <v/>
      </c>
    </row>
    <row r="933">
      <c r="A933" s="25" t="n"/>
      <c r="B933" s="5" t="n"/>
      <c r="C933" s="5" t="n"/>
      <c r="D933" s="24" t="n"/>
      <c r="E933" s="5" t="n"/>
      <c r="F933" s="6">
        <f>IF(B933&amp;""="","",IF(COUNTIF('التصنيفات'!$A$5:$A$24,B933&amp;"")=0,"تصنيف غير موجود في القائمة",""))</f>
        <v/>
      </c>
    </row>
    <row r="934">
      <c r="A934" s="25" t="n"/>
      <c r="B934" s="5" t="n"/>
      <c r="C934" s="5" t="n"/>
      <c r="D934" s="24" t="n"/>
      <c r="E934" s="5" t="n"/>
      <c r="F934" s="6">
        <f>IF(B934&amp;""="","",IF(COUNTIF('التصنيفات'!$A$5:$A$24,B934&amp;"")=0,"تصنيف غير موجود في القائمة",""))</f>
        <v/>
      </c>
    </row>
    <row r="935">
      <c r="A935" s="25" t="n"/>
      <c r="B935" s="5" t="n"/>
      <c r="C935" s="5" t="n"/>
      <c r="D935" s="24" t="n"/>
      <c r="E935" s="5" t="n"/>
      <c r="F935" s="6">
        <f>IF(B935&amp;""="","",IF(COUNTIF('التصنيفات'!$A$5:$A$24,B935&amp;"")=0,"تصنيف غير موجود في القائمة",""))</f>
        <v/>
      </c>
    </row>
    <row r="936">
      <c r="A936" s="25" t="n"/>
      <c r="B936" s="5" t="n"/>
      <c r="C936" s="5" t="n"/>
      <c r="D936" s="24" t="n"/>
      <c r="E936" s="5" t="n"/>
      <c r="F936" s="6">
        <f>IF(B936&amp;""="","",IF(COUNTIF('التصنيفات'!$A$5:$A$24,B936&amp;"")=0,"تصنيف غير موجود في القائمة",""))</f>
        <v/>
      </c>
    </row>
    <row r="937">
      <c r="A937" s="25" t="n"/>
      <c r="B937" s="5" t="n"/>
      <c r="C937" s="5" t="n"/>
      <c r="D937" s="24" t="n"/>
      <c r="E937" s="5" t="n"/>
      <c r="F937" s="6">
        <f>IF(B937&amp;""="","",IF(COUNTIF('التصنيفات'!$A$5:$A$24,B937&amp;"")=0,"تصنيف غير موجود في القائمة",""))</f>
        <v/>
      </c>
    </row>
    <row r="938">
      <c r="A938" s="25" t="n"/>
      <c r="B938" s="5" t="n"/>
      <c r="C938" s="5" t="n"/>
      <c r="D938" s="24" t="n"/>
      <c r="E938" s="5" t="n"/>
      <c r="F938" s="6">
        <f>IF(B938&amp;""="","",IF(COUNTIF('التصنيفات'!$A$5:$A$24,B938&amp;"")=0,"تصنيف غير موجود في القائمة",""))</f>
        <v/>
      </c>
    </row>
    <row r="939">
      <c r="A939" s="25" t="n"/>
      <c r="B939" s="5" t="n"/>
      <c r="C939" s="5" t="n"/>
      <c r="D939" s="24" t="n"/>
      <c r="E939" s="5" t="n"/>
      <c r="F939" s="6">
        <f>IF(B939&amp;""="","",IF(COUNTIF('التصنيفات'!$A$5:$A$24,B939&amp;"")=0,"تصنيف غير موجود في القائمة",""))</f>
        <v/>
      </c>
    </row>
    <row r="940">
      <c r="A940" s="25" t="n"/>
      <c r="B940" s="5" t="n"/>
      <c r="C940" s="5" t="n"/>
      <c r="D940" s="24" t="n"/>
      <c r="E940" s="5" t="n"/>
      <c r="F940" s="6">
        <f>IF(B940&amp;""="","",IF(COUNTIF('التصنيفات'!$A$5:$A$24,B940&amp;"")=0,"تصنيف غير موجود في القائمة",""))</f>
        <v/>
      </c>
    </row>
    <row r="941">
      <c r="A941" s="25" t="n"/>
      <c r="B941" s="5" t="n"/>
      <c r="C941" s="5" t="n"/>
      <c r="D941" s="24" t="n"/>
      <c r="E941" s="5" t="n"/>
      <c r="F941" s="6">
        <f>IF(B941&amp;""="","",IF(COUNTIF('التصنيفات'!$A$5:$A$24,B941&amp;"")=0,"تصنيف غير موجود في القائمة",""))</f>
        <v/>
      </c>
    </row>
    <row r="942">
      <c r="A942" s="25" t="n"/>
      <c r="B942" s="5" t="n"/>
      <c r="C942" s="5" t="n"/>
      <c r="D942" s="24" t="n"/>
      <c r="E942" s="5" t="n"/>
      <c r="F942" s="6">
        <f>IF(B942&amp;""="","",IF(COUNTIF('التصنيفات'!$A$5:$A$24,B942&amp;"")=0,"تصنيف غير موجود في القائمة",""))</f>
        <v/>
      </c>
    </row>
    <row r="943">
      <c r="A943" s="25" t="n"/>
      <c r="B943" s="5" t="n"/>
      <c r="C943" s="5" t="n"/>
      <c r="D943" s="24" t="n"/>
      <c r="E943" s="5" t="n"/>
      <c r="F943" s="6">
        <f>IF(B943&amp;""="","",IF(COUNTIF('التصنيفات'!$A$5:$A$24,B943&amp;"")=0,"تصنيف غير موجود في القائمة",""))</f>
        <v/>
      </c>
    </row>
    <row r="944">
      <c r="A944" s="25" t="n"/>
      <c r="B944" s="5" t="n"/>
      <c r="C944" s="5" t="n"/>
      <c r="D944" s="24" t="n"/>
      <c r="E944" s="5" t="n"/>
      <c r="F944" s="6">
        <f>IF(B944&amp;""="","",IF(COUNTIF('التصنيفات'!$A$5:$A$24,B944&amp;"")=0,"تصنيف غير موجود في القائمة",""))</f>
        <v/>
      </c>
    </row>
    <row r="945">
      <c r="A945" s="25" t="n"/>
      <c r="B945" s="5" t="n"/>
      <c r="C945" s="5" t="n"/>
      <c r="D945" s="24" t="n"/>
      <c r="E945" s="5" t="n"/>
      <c r="F945" s="6">
        <f>IF(B945&amp;""="","",IF(COUNTIF('التصنيفات'!$A$5:$A$24,B945&amp;"")=0,"تصنيف غير موجود في القائمة",""))</f>
        <v/>
      </c>
    </row>
    <row r="946">
      <c r="A946" s="25" t="n"/>
      <c r="B946" s="5" t="n"/>
      <c r="C946" s="5" t="n"/>
      <c r="D946" s="24" t="n"/>
      <c r="E946" s="5" t="n"/>
      <c r="F946" s="6">
        <f>IF(B946&amp;""="","",IF(COUNTIF('التصنيفات'!$A$5:$A$24,B946&amp;"")=0,"تصنيف غير موجود في القائمة",""))</f>
        <v/>
      </c>
    </row>
    <row r="947">
      <c r="A947" s="25" t="n"/>
      <c r="B947" s="5" t="n"/>
      <c r="C947" s="5" t="n"/>
      <c r="D947" s="24" t="n"/>
      <c r="E947" s="5" t="n"/>
      <c r="F947" s="6">
        <f>IF(B947&amp;""="","",IF(COUNTIF('التصنيفات'!$A$5:$A$24,B947&amp;"")=0,"تصنيف غير موجود في القائمة",""))</f>
        <v/>
      </c>
    </row>
    <row r="948">
      <c r="A948" s="25" t="n"/>
      <c r="B948" s="5" t="n"/>
      <c r="C948" s="5" t="n"/>
      <c r="D948" s="24" t="n"/>
      <c r="E948" s="5" t="n"/>
      <c r="F948" s="6">
        <f>IF(B948&amp;""="","",IF(COUNTIF('التصنيفات'!$A$5:$A$24,B948&amp;"")=0,"تصنيف غير موجود في القائمة",""))</f>
        <v/>
      </c>
    </row>
    <row r="949">
      <c r="A949" s="25" t="n"/>
      <c r="B949" s="5" t="n"/>
      <c r="C949" s="5" t="n"/>
      <c r="D949" s="24" t="n"/>
      <c r="E949" s="5" t="n"/>
      <c r="F949" s="6">
        <f>IF(B949&amp;""="","",IF(COUNTIF('التصنيفات'!$A$5:$A$24,B949&amp;"")=0,"تصنيف غير موجود في القائمة",""))</f>
        <v/>
      </c>
    </row>
    <row r="950">
      <c r="A950" s="25" t="n"/>
      <c r="B950" s="5" t="n"/>
      <c r="C950" s="5" t="n"/>
      <c r="D950" s="24" t="n"/>
      <c r="E950" s="5" t="n"/>
      <c r="F950" s="6">
        <f>IF(B950&amp;""="","",IF(COUNTIF('التصنيفات'!$A$5:$A$24,B950&amp;"")=0,"تصنيف غير موجود في القائمة",""))</f>
        <v/>
      </c>
    </row>
    <row r="951">
      <c r="A951" s="25" t="n"/>
      <c r="B951" s="5" t="n"/>
      <c r="C951" s="5" t="n"/>
      <c r="D951" s="24" t="n"/>
      <c r="E951" s="5" t="n"/>
      <c r="F951" s="6">
        <f>IF(B951&amp;""="","",IF(COUNTIF('التصنيفات'!$A$5:$A$24,B951&amp;"")=0,"تصنيف غير موجود في القائمة",""))</f>
        <v/>
      </c>
    </row>
    <row r="952">
      <c r="A952" s="25" t="n"/>
      <c r="B952" s="5" t="n"/>
      <c r="C952" s="5" t="n"/>
      <c r="D952" s="24" t="n"/>
      <c r="E952" s="5" t="n"/>
      <c r="F952" s="6">
        <f>IF(B952&amp;""="","",IF(COUNTIF('التصنيفات'!$A$5:$A$24,B952&amp;"")=0,"تصنيف غير موجود في القائمة",""))</f>
        <v/>
      </c>
    </row>
    <row r="953">
      <c r="A953" s="25" t="n"/>
      <c r="B953" s="5" t="n"/>
      <c r="C953" s="5" t="n"/>
      <c r="D953" s="24" t="n"/>
      <c r="E953" s="5" t="n"/>
      <c r="F953" s="6">
        <f>IF(B953&amp;""="","",IF(COUNTIF('التصنيفات'!$A$5:$A$24,B953&amp;"")=0,"تصنيف غير موجود في القائمة",""))</f>
        <v/>
      </c>
    </row>
    <row r="954">
      <c r="A954" s="25" t="n"/>
      <c r="B954" s="5" t="n"/>
      <c r="C954" s="5" t="n"/>
      <c r="D954" s="24" t="n"/>
      <c r="E954" s="5" t="n"/>
      <c r="F954" s="6">
        <f>IF(B954&amp;""="","",IF(COUNTIF('التصنيفات'!$A$5:$A$24,B954&amp;"")=0,"تصنيف غير موجود في القائمة",""))</f>
        <v/>
      </c>
    </row>
    <row r="955">
      <c r="A955" s="25" t="n"/>
      <c r="B955" s="5" t="n"/>
      <c r="C955" s="5" t="n"/>
      <c r="D955" s="24" t="n"/>
      <c r="E955" s="5" t="n"/>
      <c r="F955" s="6">
        <f>IF(B955&amp;""="","",IF(COUNTIF('التصنيفات'!$A$5:$A$24,B955&amp;"")=0,"تصنيف غير موجود في القائمة",""))</f>
        <v/>
      </c>
    </row>
    <row r="956">
      <c r="A956" s="25" t="n"/>
      <c r="B956" s="5" t="n"/>
      <c r="C956" s="5" t="n"/>
      <c r="D956" s="24" t="n"/>
      <c r="E956" s="5" t="n"/>
      <c r="F956" s="6">
        <f>IF(B956&amp;""="","",IF(COUNTIF('التصنيفات'!$A$5:$A$24,B956&amp;"")=0,"تصنيف غير موجود في القائمة",""))</f>
        <v/>
      </c>
    </row>
    <row r="957">
      <c r="A957" s="25" t="n"/>
      <c r="B957" s="5" t="n"/>
      <c r="C957" s="5" t="n"/>
      <c r="D957" s="24" t="n"/>
      <c r="E957" s="5" t="n"/>
      <c r="F957" s="6">
        <f>IF(B957&amp;""="","",IF(COUNTIF('التصنيفات'!$A$5:$A$24,B957&amp;"")=0,"تصنيف غير موجود في القائمة",""))</f>
        <v/>
      </c>
    </row>
    <row r="958">
      <c r="A958" s="25" t="n"/>
      <c r="B958" s="5" t="n"/>
      <c r="C958" s="5" t="n"/>
      <c r="D958" s="24" t="n"/>
      <c r="E958" s="5" t="n"/>
      <c r="F958" s="6">
        <f>IF(B958&amp;""="","",IF(COUNTIF('التصنيفات'!$A$5:$A$24,B958&amp;"")=0,"تصنيف غير موجود في القائمة",""))</f>
        <v/>
      </c>
    </row>
    <row r="959">
      <c r="A959" s="25" t="n"/>
      <c r="B959" s="5" t="n"/>
      <c r="C959" s="5" t="n"/>
      <c r="D959" s="24" t="n"/>
      <c r="E959" s="5" t="n"/>
      <c r="F959" s="6">
        <f>IF(B959&amp;""="","",IF(COUNTIF('التصنيفات'!$A$5:$A$24,B959&amp;"")=0,"تصنيف غير موجود في القائمة",""))</f>
        <v/>
      </c>
    </row>
    <row r="960">
      <c r="A960" s="25" t="n"/>
      <c r="B960" s="5" t="n"/>
      <c r="C960" s="5" t="n"/>
      <c r="D960" s="24" t="n"/>
      <c r="E960" s="5" t="n"/>
      <c r="F960" s="6">
        <f>IF(B960&amp;""="","",IF(COUNTIF('التصنيفات'!$A$5:$A$24,B960&amp;"")=0,"تصنيف غير موجود في القائمة",""))</f>
        <v/>
      </c>
    </row>
    <row r="961">
      <c r="A961" s="25" t="n"/>
      <c r="B961" s="5" t="n"/>
      <c r="C961" s="5" t="n"/>
      <c r="D961" s="24" t="n"/>
      <c r="E961" s="5" t="n"/>
      <c r="F961" s="6">
        <f>IF(B961&amp;""="","",IF(COUNTIF('التصنيفات'!$A$5:$A$24,B961&amp;"")=0,"تصنيف غير موجود في القائمة",""))</f>
        <v/>
      </c>
    </row>
    <row r="962">
      <c r="A962" s="25" t="n"/>
      <c r="B962" s="5" t="n"/>
      <c r="C962" s="5" t="n"/>
      <c r="D962" s="24" t="n"/>
      <c r="E962" s="5" t="n"/>
      <c r="F962" s="6">
        <f>IF(B962&amp;""="","",IF(COUNTIF('التصنيفات'!$A$5:$A$24,B962&amp;"")=0,"تصنيف غير موجود في القائمة",""))</f>
        <v/>
      </c>
    </row>
    <row r="963">
      <c r="A963" s="25" t="n"/>
      <c r="B963" s="5" t="n"/>
      <c r="C963" s="5" t="n"/>
      <c r="D963" s="24" t="n"/>
      <c r="E963" s="5" t="n"/>
      <c r="F963" s="6">
        <f>IF(B963&amp;""="","",IF(COUNTIF('التصنيفات'!$A$5:$A$24,B963&amp;"")=0,"تصنيف غير موجود في القائمة",""))</f>
        <v/>
      </c>
    </row>
    <row r="964">
      <c r="A964" s="25" t="n"/>
      <c r="B964" s="5" t="n"/>
      <c r="C964" s="5" t="n"/>
      <c r="D964" s="24" t="n"/>
      <c r="E964" s="5" t="n"/>
      <c r="F964" s="6">
        <f>IF(B964&amp;""="","",IF(COUNTIF('التصنيفات'!$A$5:$A$24,B964&amp;"")=0,"تصنيف غير موجود في القائمة",""))</f>
        <v/>
      </c>
    </row>
    <row r="965">
      <c r="A965" s="25" t="n"/>
      <c r="B965" s="5" t="n"/>
      <c r="C965" s="5" t="n"/>
      <c r="D965" s="24" t="n"/>
      <c r="E965" s="5" t="n"/>
      <c r="F965" s="6">
        <f>IF(B965&amp;""="","",IF(COUNTIF('التصنيفات'!$A$5:$A$24,B965&amp;"")=0,"تصنيف غير موجود في القائمة",""))</f>
        <v/>
      </c>
    </row>
    <row r="966">
      <c r="A966" s="25" t="n"/>
      <c r="B966" s="5" t="n"/>
      <c r="C966" s="5" t="n"/>
      <c r="D966" s="24" t="n"/>
      <c r="E966" s="5" t="n"/>
      <c r="F966" s="6">
        <f>IF(B966&amp;""="","",IF(COUNTIF('التصنيفات'!$A$5:$A$24,B966&amp;"")=0,"تصنيف غير موجود في القائمة",""))</f>
        <v/>
      </c>
    </row>
    <row r="967">
      <c r="A967" s="25" t="n"/>
      <c r="B967" s="5" t="n"/>
      <c r="C967" s="5" t="n"/>
      <c r="D967" s="24" t="n"/>
      <c r="E967" s="5" t="n"/>
      <c r="F967" s="6">
        <f>IF(B967&amp;""="","",IF(COUNTIF('التصنيفات'!$A$5:$A$24,B967&amp;"")=0,"تصنيف غير موجود في القائمة",""))</f>
        <v/>
      </c>
    </row>
    <row r="968">
      <c r="A968" s="25" t="n"/>
      <c r="B968" s="5" t="n"/>
      <c r="C968" s="5" t="n"/>
      <c r="D968" s="24" t="n"/>
      <c r="E968" s="5" t="n"/>
      <c r="F968" s="6">
        <f>IF(B968&amp;""="","",IF(COUNTIF('التصنيفات'!$A$5:$A$24,B968&amp;"")=0,"تصنيف غير موجود في القائمة",""))</f>
        <v/>
      </c>
    </row>
    <row r="969">
      <c r="A969" s="25" t="n"/>
      <c r="B969" s="5" t="n"/>
      <c r="C969" s="5" t="n"/>
      <c r="D969" s="24" t="n"/>
      <c r="E969" s="5" t="n"/>
      <c r="F969" s="6">
        <f>IF(B969&amp;""="","",IF(COUNTIF('التصنيفات'!$A$5:$A$24,B969&amp;"")=0,"تصنيف غير موجود في القائمة",""))</f>
        <v/>
      </c>
    </row>
    <row r="970">
      <c r="A970" s="25" t="n"/>
      <c r="B970" s="5" t="n"/>
      <c r="C970" s="5" t="n"/>
      <c r="D970" s="24" t="n"/>
      <c r="E970" s="5" t="n"/>
      <c r="F970" s="6">
        <f>IF(B970&amp;""="","",IF(COUNTIF('التصنيفات'!$A$5:$A$24,B970&amp;"")=0,"تصنيف غير موجود في القائمة",""))</f>
        <v/>
      </c>
    </row>
    <row r="971">
      <c r="A971" s="25" t="n"/>
      <c r="B971" s="5" t="n"/>
      <c r="C971" s="5" t="n"/>
      <c r="D971" s="24" t="n"/>
      <c r="E971" s="5" t="n"/>
      <c r="F971" s="6">
        <f>IF(B971&amp;""="","",IF(COUNTIF('التصنيفات'!$A$5:$A$24,B971&amp;"")=0,"تصنيف غير موجود في القائمة",""))</f>
        <v/>
      </c>
    </row>
    <row r="972">
      <c r="A972" s="25" t="n"/>
      <c r="B972" s="5" t="n"/>
      <c r="C972" s="5" t="n"/>
      <c r="D972" s="24" t="n"/>
      <c r="E972" s="5" t="n"/>
      <c r="F972" s="6">
        <f>IF(B972&amp;""="","",IF(COUNTIF('التصنيفات'!$A$5:$A$24,B972&amp;"")=0,"تصنيف غير موجود في القائمة",""))</f>
        <v/>
      </c>
    </row>
    <row r="973">
      <c r="A973" s="25" t="n"/>
      <c r="B973" s="5" t="n"/>
      <c r="C973" s="5" t="n"/>
      <c r="D973" s="24" t="n"/>
      <c r="E973" s="5" t="n"/>
      <c r="F973" s="6">
        <f>IF(B973&amp;""="","",IF(COUNTIF('التصنيفات'!$A$5:$A$24,B973&amp;"")=0,"تصنيف غير موجود في القائمة",""))</f>
        <v/>
      </c>
    </row>
    <row r="974">
      <c r="A974" s="25" t="n"/>
      <c r="B974" s="5" t="n"/>
      <c r="C974" s="5" t="n"/>
      <c r="D974" s="24" t="n"/>
      <c r="E974" s="5" t="n"/>
      <c r="F974" s="6">
        <f>IF(B974&amp;""="","",IF(COUNTIF('التصنيفات'!$A$5:$A$24,B974&amp;"")=0,"تصنيف غير موجود في القائمة",""))</f>
        <v/>
      </c>
    </row>
    <row r="975">
      <c r="A975" s="25" t="n"/>
      <c r="B975" s="5" t="n"/>
      <c r="C975" s="5" t="n"/>
      <c r="D975" s="24" t="n"/>
      <c r="E975" s="5" t="n"/>
      <c r="F975" s="6">
        <f>IF(B975&amp;""="","",IF(COUNTIF('التصنيفات'!$A$5:$A$24,B975&amp;"")=0,"تصنيف غير موجود في القائمة",""))</f>
        <v/>
      </c>
    </row>
    <row r="976">
      <c r="A976" s="25" t="n"/>
      <c r="B976" s="5" t="n"/>
      <c r="C976" s="5" t="n"/>
      <c r="D976" s="24" t="n"/>
      <c r="E976" s="5" t="n"/>
      <c r="F976" s="6">
        <f>IF(B976&amp;""="","",IF(COUNTIF('التصنيفات'!$A$5:$A$24,B976&amp;"")=0,"تصنيف غير موجود في القائمة",""))</f>
        <v/>
      </c>
    </row>
    <row r="977">
      <c r="A977" s="25" t="n"/>
      <c r="B977" s="5" t="n"/>
      <c r="C977" s="5" t="n"/>
      <c r="D977" s="24" t="n"/>
      <c r="E977" s="5" t="n"/>
      <c r="F977" s="6">
        <f>IF(B977&amp;""="","",IF(COUNTIF('التصنيفات'!$A$5:$A$24,B977&amp;"")=0,"تصنيف غير موجود في القائمة",""))</f>
        <v/>
      </c>
    </row>
    <row r="978">
      <c r="A978" s="25" t="n"/>
      <c r="B978" s="5" t="n"/>
      <c r="C978" s="5" t="n"/>
      <c r="D978" s="24" t="n"/>
      <c r="E978" s="5" t="n"/>
      <c r="F978" s="6">
        <f>IF(B978&amp;""="","",IF(COUNTIF('التصنيفات'!$A$5:$A$24,B978&amp;"")=0,"تصنيف غير موجود في القائمة",""))</f>
        <v/>
      </c>
    </row>
    <row r="979">
      <c r="A979" s="25" t="n"/>
      <c r="B979" s="5" t="n"/>
      <c r="C979" s="5" t="n"/>
      <c r="D979" s="24" t="n"/>
      <c r="E979" s="5" t="n"/>
      <c r="F979" s="6">
        <f>IF(B979&amp;""="","",IF(COUNTIF('التصنيفات'!$A$5:$A$24,B979&amp;"")=0,"تصنيف غير موجود في القائمة",""))</f>
        <v/>
      </c>
    </row>
    <row r="980">
      <c r="A980" s="25" t="n"/>
      <c r="B980" s="5" t="n"/>
      <c r="C980" s="5" t="n"/>
      <c r="D980" s="24" t="n"/>
      <c r="E980" s="5" t="n"/>
      <c r="F980" s="6">
        <f>IF(B980&amp;""="","",IF(COUNTIF('التصنيفات'!$A$5:$A$24,B980&amp;"")=0,"تصنيف غير موجود في القائمة",""))</f>
        <v/>
      </c>
    </row>
    <row r="981">
      <c r="A981" s="25" t="n"/>
      <c r="B981" s="5" t="n"/>
      <c r="C981" s="5" t="n"/>
      <c r="D981" s="24" t="n"/>
      <c r="E981" s="5" t="n"/>
      <c r="F981" s="6">
        <f>IF(B981&amp;""="","",IF(COUNTIF('التصنيفات'!$A$5:$A$24,B981&amp;"")=0,"تصنيف غير موجود في القائمة",""))</f>
        <v/>
      </c>
    </row>
    <row r="982">
      <c r="A982" s="25" t="n"/>
      <c r="B982" s="5" t="n"/>
      <c r="C982" s="5" t="n"/>
      <c r="D982" s="24" t="n"/>
      <c r="E982" s="5" t="n"/>
      <c r="F982" s="6">
        <f>IF(B982&amp;""="","",IF(COUNTIF('التصنيفات'!$A$5:$A$24,B982&amp;"")=0,"تصنيف غير موجود في القائمة",""))</f>
        <v/>
      </c>
    </row>
    <row r="983">
      <c r="A983" s="25" t="n"/>
      <c r="B983" s="5" t="n"/>
      <c r="C983" s="5" t="n"/>
      <c r="D983" s="24" t="n"/>
      <c r="E983" s="5" t="n"/>
      <c r="F983" s="6">
        <f>IF(B983&amp;""="","",IF(COUNTIF('التصنيفات'!$A$5:$A$24,B983&amp;"")=0,"تصنيف غير موجود في القائمة",""))</f>
        <v/>
      </c>
    </row>
    <row r="984">
      <c r="A984" s="25" t="n"/>
      <c r="B984" s="5" t="n"/>
      <c r="C984" s="5" t="n"/>
      <c r="D984" s="24" t="n"/>
      <c r="E984" s="5" t="n"/>
      <c r="F984" s="6">
        <f>IF(B984&amp;""="","",IF(COUNTIF('التصنيفات'!$A$5:$A$24,B984&amp;"")=0,"تصنيف غير موجود في القائمة",""))</f>
        <v/>
      </c>
    </row>
    <row r="985">
      <c r="A985" s="25" t="n"/>
      <c r="B985" s="5" t="n"/>
      <c r="C985" s="5" t="n"/>
      <c r="D985" s="24" t="n"/>
      <c r="E985" s="5" t="n"/>
      <c r="F985" s="6">
        <f>IF(B985&amp;""="","",IF(COUNTIF('التصنيفات'!$A$5:$A$24,B985&amp;"")=0,"تصنيف غير موجود في القائمة",""))</f>
        <v/>
      </c>
    </row>
    <row r="986">
      <c r="A986" s="25" t="n"/>
      <c r="B986" s="5" t="n"/>
      <c r="C986" s="5" t="n"/>
      <c r="D986" s="24" t="n"/>
      <c r="E986" s="5" t="n"/>
      <c r="F986" s="6">
        <f>IF(B986&amp;""="","",IF(COUNTIF('التصنيفات'!$A$5:$A$24,B986&amp;"")=0,"تصنيف غير موجود في القائمة",""))</f>
        <v/>
      </c>
    </row>
    <row r="987">
      <c r="A987" s="25" t="n"/>
      <c r="B987" s="5" t="n"/>
      <c r="C987" s="5" t="n"/>
      <c r="D987" s="24" t="n"/>
      <c r="E987" s="5" t="n"/>
      <c r="F987" s="6">
        <f>IF(B987&amp;""="","",IF(COUNTIF('التصنيفات'!$A$5:$A$24,B987&amp;"")=0,"تصنيف غير موجود في القائمة",""))</f>
        <v/>
      </c>
    </row>
    <row r="988">
      <c r="A988" s="25" t="n"/>
      <c r="B988" s="5" t="n"/>
      <c r="C988" s="5" t="n"/>
      <c r="D988" s="24" t="n"/>
      <c r="E988" s="5" t="n"/>
      <c r="F988" s="6">
        <f>IF(B988&amp;""="","",IF(COUNTIF('التصنيفات'!$A$5:$A$24,B988&amp;"")=0,"تصنيف غير موجود في القائمة",""))</f>
        <v/>
      </c>
    </row>
    <row r="989">
      <c r="A989" s="25" t="n"/>
      <c r="B989" s="5" t="n"/>
      <c r="C989" s="5" t="n"/>
      <c r="D989" s="24" t="n"/>
      <c r="E989" s="5" t="n"/>
      <c r="F989" s="6">
        <f>IF(B989&amp;""="","",IF(COUNTIF('التصنيفات'!$A$5:$A$24,B989&amp;"")=0,"تصنيف غير موجود في القائمة",""))</f>
        <v/>
      </c>
    </row>
    <row r="990">
      <c r="A990" s="25" t="n"/>
      <c r="B990" s="5" t="n"/>
      <c r="C990" s="5" t="n"/>
      <c r="D990" s="24" t="n"/>
      <c r="E990" s="5" t="n"/>
      <c r="F990" s="6">
        <f>IF(B990&amp;""="","",IF(COUNTIF('التصنيفات'!$A$5:$A$24,B990&amp;"")=0,"تصنيف غير موجود في القائمة",""))</f>
        <v/>
      </c>
    </row>
    <row r="991">
      <c r="A991" s="25" t="n"/>
      <c r="B991" s="5" t="n"/>
      <c r="C991" s="5" t="n"/>
      <c r="D991" s="24" t="n"/>
      <c r="E991" s="5" t="n"/>
      <c r="F991" s="6">
        <f>IF(B991&amp;""="","",IF(COUNTIF('التصنيفات'!$A$5:$A$24,B991&amp;"")=0,"تصنيف غير موجود في القائمة",""))</f>
        <v/>
      </c>
    </row>
    <row r="992">
      <c r="A992" s="25" t="n"/>
      <c r="B992" s="5" t="n"/>
      <c r="C992" s="5" t="n"/>
      <c r="D992" s="24" t="n"/>
      <c r="E992" s="5" t="n"/>
      <c r="F992" s="6">
        <f>IF(B992&amp;""="","",IF(COUNTIF('التصنيفات'!$A$5:$A$24,B992&amp;"")=0,"تصنيف غير موجود في القائمة",""))</f>
        <v/>
      </c>
    </row>
    <row r="993">
      <c r="A993" s="25" t="n"/>
      <c r="B993" s="5" t="n"/>
      <c r="C993" s="5" t="n"/>
      <c r="D993" s="24" t="n"/>
      <c r="E993" s="5" t="n"/>
      <c r="F993" s="6">
        <f>IF(B993&amp;""="","",IF(COUNTIF('التصنيفات'!$A$5:$A$24,B993&amp;"")=0,"تصنيف غير موجود في القائمة",""))</f>
        <v/>
      </c>
    </row>
    <row r="994">
      <c r="A994" s="25" t="n"/>
      <c r="B994" s="5" t="n"/>
      <c r="C994" s="5" t="n"/>
      <c r="D994" s="24" t="n"/>
      <c r="E994" s="5" t="n"/>
      <c r="F994" s="6">
        <f>IF(B994&amp;""="","",IF(COUNTIF('التصنيفات'!$A$5:$A$24,B994&amp;"")=0,"تصنيف غير موجود في القائمة",""))</f>
        <v/>
      </c>
    </row>
    <row r="995">
      <c r="A995" s="25" t="n"/>
      <c r="B995" s="5" t="n"/>
      <c r="C995" s="5" t="n"/>
      <c r="D995" s="24" t="n"/>
      <c r="E995" s="5" t="n"/>
      <c r="F995" s="6">
        <f>IF(B995&amp;""="","",IF(COUNTIF('التصنيفات'!$A$5:$A$24,B995&amp;"")=0,"تصنيف غير موجود في القائمة",""))</f>
        <v/>
      </c>
    </row>
    <row r="996">
      <c r="A996" s="25" t="n"/>
      <c r="B996" s="5" t="n"/>
      <c r="C996" s="5" t="n"/>
      <c r="D996" s="24" t="n"/>
      <c r="E996" s="5" t="n"/>
      <c r="F996" s="6">
        <f>IF(B996&amp;""="","",IF(COUNTIF('التصنيفات'!$A$5:$A$24,B996&amp;"")=0,"تصنيف غير موجود في القائمة",""))</f>
        <v/>
      </c>
    </row>
    <row r="997">
      <c r="A997" s="25" t="n"/>
      <c r="B997" s="5" t="n"/>
      <c r="C997" s="5" t="n"/>
      <c r="D997" s="24" t="n"/>
      <c r="E997" s="5" t="n"/>
      <c r="F997" s="6">
        <f>IF(B997&amp;""="","",IF(COUNTIF('التصنيفات'!$A$5:$A$24,B997&amp;"")=0,"تصنيف غير موجود في القائمة",""))</f>
        <v/>
      </c>
    </row>
    <row r="998">
      <c r="A998" s="25" t="n"/>
      <c r="B998" s="5" t="n"/>
      <c r="C998" s="5" t="n"/>
      <c r="D998" s="24" t="n"/>
      <c r="E998" s="5" t="n"/>
      <c r="F998" s="6">
        <f>IF(B998&amp;""="","",IF(COUNTIF('التصنيفات'!$A$5:$A$24,B998&amp;"")=0,"تصنيف غير موجود في القائمة",""))</f>
        <v/>
      </c>
    </row>
    <row r="999">
      <c r="A999" s="25" t="n"/>
      <c r="B999" s="5" t="n"/>
      <c r="C999" s="5" t="n"/>
      <c r="D999" s="24" t="n"/>
      <c r="E999" s="5" t="n"/>
      <c r="F999" s="6">
        <f>IF(B999&amp;""="","",IF(COUNTIF('التصنيفات'!$A$5:$A$24,B999&amp;"")=0,"تصنيف غير موجود في القائمة",""))</f>
        <v/>
      </c>
    </row>
    <row r="1000">
      <c r="A1000" s="25" t="n"/>
      <c r="B1000" s="5" t="n"/>
      <c r="C1000" s="5" t="n"/>
      <c r="D1000" s="24" t="n"/>
      <c r="E1000" s="5" t="n"/>
      <c r="F1000" s="6">
        <f>IF(B1000&amp;""="","",IF(COUNTIF('التصنيفات'!$A$5:$A$24,B1000&amp;"")=0,"تصنيف غير موجود في القائمة",""))</f>
        <v/>
      </c>
    </row>
    <row r="1001">
      <c r="A1001" s="25" t="n"/>
      <c r="B1001" s="5" t="n"/>
      <c r="C1001" s="5" t="n"/>
      <c r="D1001" s="24" t="n"/>
      <c r="E1001" s="5" t="n"/>
      <c r="F1001" s="6">
        <f>IF(B1001&amp;""="","",IF(COUNTIF('التصنيفات'!$A$5:$A$24,B1001&amp;"")=0,"تصنيف غير موجود في القائمة",""))</f>
        <v/>
      </c>
    </row>
    <row r="1002">
      <c r="A1002" s="25" t="n"/>
      <c r="B1002" s="5" t="n"/>
      <c r="C1002" s="5" t="n"/>
      <c r="D1002" s="24" t="n"/>
      <c r="E1002" s="5" t="n"/>
      <c r="F1002" s="6">
        <f>IF(B1002&amp;""="","",IF(COUNTIF('التصنيفات'!$A$5:$A$24,B1002&amp;"")=0,"تصنيف غير موجود في القائمة",""))</f>
        <v/>
      </c>
    </row>
    <row r="1003">
      <c r="A1003" s="25" t="n"/>
      <c r="B1003" s="5" t="n"/>
      <c r="C1003" s="5" t="n"/>
      <c r="D1003" s="24" t="n"/>
      <c r="E1003" s="5" t="n"/>
      <c r="F1003" s="6">
        <f>IF(B1003&amp;""="","",IF(COUNTIF('التصنيفات'!$A$5:$A$24,B1003&amp;"")=0,"تصنيف غير موجود في القائمة",""))</f>
        <v/>
      </c>
    </row>
    <row r="1004">
      <c r="A1004" s="25" t="n"/>
      <c r="B1004" s="5" t="n"/>
      <c r="C1004" s="5" t="n"/>
      <c r="D1004" s="24" t="n"/>
      <c r="E1004" s="5" t="n"/>
      <c r="F1004" s="6">
        <f>IF(B1004&amp;""="","",IF(COUNTIF('التصنيفات'!$A$5:$A$24,B1004&amp;"")=0,"تصنيف غير موجود في القائمة",""))</f>
        <v/>
      </c>
    </row>
  </sheetData>
  <autoFilter ref="A4:F1004"/>
  <mergeCells count="2">
    <mergeCell ref="A2:F2"/>
    <mergeCell ref="A1:F1"/>
  </mergeCells>
  <conditionalFormatting sqref="F5:F1004">
    <cfRule type="expression" priority="1" dxfId="0">
      <formula>F5&lt;&gt;""</formula>
    </cfRule>
  </conditionalFormatting>
  <dataValidations count="2">
    <dataValidation sqref="B5:B1004" showDropDown="0" showInputMessage="0" showErrorMessage="0" allowBlank="1" type="list">
      <formula1>='التصنيفات'!$A$5:$A$24</formula1>
    </dataValidation>
    <dataValidation sqref="E5:E1004" showDropDown="0" showInputMessage="0" showErrorMessage="0" allowBlank="1" type="list">
      <formula1>='التصنيفات'!$B$5:$B$14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5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6" customWidth="1" min="3" max="3"/>
  </cols>
  <sheetData>
    <row r="1" ht="26" customHeight="1">
      <c r="A1" s="10" t="inlineStr">
        <is>
          <t>شيت المصروفات والميزانية الشهرية للمشروع · قالب مجاني من Softwiro</t>
        </is>
      </c>
    </row>
    <row r="2">
      <c r="A2" s="11" t="inlineStr">
        <is>
          <t>فواتير عملائك ومدفوعاتهم ورصيدهم المستحق في كشف حساب واحد مع Accountwiro ← اضغط هنا</t>
        </is>
      </c>
    </row>
    <row r="4" ht="32" customHeight="1">
      <c r="A4" s="14" t="inlineStr">
        <is>
          <t>التاريخ</t>
        </is>
      </c>
      <c r="B4" s="14" t="inlineStr">
        <is>
          <t>البيان</t>
        </is>
      </c>
      <c r="C4" s="14" t="inlineStr">
        <is>
          <t>المبلغ</t>
        </is>
      </c>
    </row>
    <row r="5">
      <c r="A5" s="25" t="n">
        <v>46211</v>
      </c>
      <c r="B5" s="5" t="inlineStr">
        <is>
          <t>مبيعات الأسبوع الأول</t>
        </is>
      </c>
      <c r="C5" s="24" t="n">
        <v>12500</v>
      </c>
    </row>
    <row r="6">
      <c r="A6" s="25" t="n">
        <v>46225</v>
      </c>
      <c r="B6" s="5" t="inlineStr">
        <is>
          <t>تحصيل من عميل</t>
        </is>
      </c>
      <c r="C6" s="24" t="n">
        <v>9800</v>
      </c>
    </row>
    <row r="7">
      <c r="A7" s="25" t="n">
        <v>46233</v>
      </c>
      <c r="B7" s="5" t="inlineStr">
        <is>
          <t>مبيعات نهاية الشهر</t>
        </is>
      </c>
      <c r="C7" s="24" t="n">
        <v>14200</v>
      </c>
    </row>
    <row r="8">
      <c r="A8" s="25" t="n">
        <v>46244</v>
      </c>
      <c r="B8" s="5" t="inlineStr">
        <is>
          <t>مبيعات الأسبوع الأول</t>
        </is>
      </c>
      <c r="C8" s="24" t="n">
        <v>13100</v>
      </c>
    </row>
    <row r="9">
      <c r="A9" s="25" t="n">
        <v>46260</v>
      </c>
      <c r="B9" s="5" t="inlineStr">
        <is>
          <t>تحصيل من عميل</t>
        </is>
      </c>
      <c r="C9" s="24" t="n">
        <v>11000</v>
      </c>
    </row>
    <row r="10">
      <c r="A10" s="25" t="n">
        <v>46274</v>
      </c>
      <c r="B10" s="5" t="inlineStr">
        <is>
          <t>مبيعات الأسبوع الأول</t>
        </is>
      </c>
      <c r="C10" s="24" t="n">
        <v>15300</v>
      </c>
    </row>
    <row r="11">
      <c r="A11" s="25" t="n">
        <v>46292</v>
      </c>
      <c r="B11" s="5" t="inlineStr">
        <is>
          <t>مبيعات نهاية الشهر</t>
        </is>
      </c>
      <c r="C11" s="24" t="n">
        <v>16800</v>
      </c>
    </row>
    <row r="12">
      <c r="A12" s="25" t="n">
        <v>46301</v>
      </c>
      <c r="B12" s="5" t="inlineStr">
        <is>
          <t>مبيعات الأسبوع الأول</t>
        </is>
      </c>
      <c r="C12" s="24" t="n">
        <v>14000</v>
      </c>
    </row>
    <row r="13">
      <c r="A13" s="25" t="n">
        <v>46315</v>
      </c>
      <c r="B13" s="5" t="inlineStr">
        <is>
          <t>تحصيل من عميل</t>
        </is>
      </c>
      <c r="C13" s="24" t="n">
        <v>12400</v>
      </c>
    </row>
    <row r="14">
      <c r="A14" s="25" t="n">
        <v>46324</v>
      </c>
      <c r="B14" s="5" t="inlineStr">
        <is>
          <t>مبيعات نهاية الشهر</t>
        </is>
      </c>
      <c r="C14" s="24" t="n">
        <v>13600</v>
      </c>
    </row>
    <row r="15">
      <c r="A15" s="25" t="n"/>
      <c r="B15" s="5" t="n"/>
      <c r="C15" s="24" t="n"/>
    </row>
    <row r="16">
      <c r="A16" s="25" t="n"/>
      <c r="B16" s="5" t="n"/>
      <c r="C16" s="24" t="n"/>
    </row>
    <row r="17">
      <c r="A17" s="25" t="n"/>
      <c r="B17" s="5" t="n"/>
      <c r="C17" s="24" t="n"/>
    </row>
    <row r="18">
      <c r="A18" s="25" t="n"/>
      <c r="B18" s="5" t="n"/>
      <c r="C18" s="24" t="n"/>
    </row>
    <row r="19">
      <c r="A19" s="25" t="n"/>
      <c r="B19" s="5" t="n"/>
      <c r="C19" s="24" t="n"/>
    </row>
    <row r="20">
      <c r="A20" s="25" t="n"/>
      <c r="B20" s="5" t="n"/>
      <c r="C20" s="24" t="n"/>
    </row>
    <row r="21">
      <c r="A21" s="25" t="n"/>
      <c r="B21" s="5" t="n"/>
      <c r="C21" s="24" t="n"/>
    </row>
    <row r="22">
      <c r="A22" s="25" t="n"/>
      <c r="B22" s="5" t="n"/>
      <c r="C22" s="24" t="n"/>
    </row>
    <row r="23">
      <c r="A23" s="25" t="n"/>
      <c r="B23" s="5" t="n"/>
      <c r="C23" s="24" t="n"/>
    </row>
    <row r="24">
      <c r="A24" s="25" t="n"/>
      <c r="B24" s="5" t="n"/>
      <c r="C24" s="24" t="n"/>
    </row>
    <row r="25">
      <c r="A25" s="25" t="n"/>
      <c r="B25" s="5" t="n"/>
      <c r="C25" s="24" t="n"/>
    </row>
    <row r="26">
      <c r="A26" s="25" t="n"/>
      <c r="B26" s="5" t="n"/>
      <c r="C26" s="24" t="n"/>
    </row>
    <row r="27">
      <c r="A27" s="25" t="n"/>
      <c r="B27" s="5" t="n"/>
      <c r="C27" s="24" t="n"/>
    </row>
    <row r="28">
      <c r="A28" s="25" t="n"/>
      <c r="B28" s="5" t="n"/>
      <c r="C28" s="24" t="n"/>
    </row>
    <row r="29">
      <c r="A29" s="25" t="n"/>
      <c r="B29" s="5" t="n"/>
      <c r="C29" s="24" t="n"/>
    </row>
    <row r="30">
      <c r="A30" s="25" t="n"/>
      <c r="B30" s="5" t="n"/>
      <c r="C30" s="24" t="n"/>
    </row>
    <row r="31">
      <c r="A31" s="25" t="n"/>
      <c r="B31" s="5" t="n"/>
      <c r="C31" s="24" t="n"/>
    </row>
    <row r="32">
      <c r="A32" s="25" t="n"/>
      <c r="B32" s="5" t="n"/>
      <c r="C32" s="24" t="n"/>
    </row>
    <row r="33">
      <c r="A33" s="25" t="n"/>
      <c r="B33" s="5" t="n"/>
      <c r="C33" s="24" t="n"/>
    </row>
    <row r="34">
      <c r="A34" s="25" t="n"/>
      <c r="B34" s="5" t="n"/>
      <c r="C34" s="24" t="n"/>
    </row>
    <row r="35">
      <c r="A35" s="25" t="n"/>
      <c r="B35" s="5" t="n"/>
      <c r="C35" s="24" t="n"/>
    </row>
    <row r="36">
      <c r="A36" s="25" t="n"/>
      <c r="B36" s="5" t="n"/>
      <c r="C36" s="24" t="n"/>
    </row>
    <row r="37">
      <c r="A37" s="25" t="n"/>
      <c r="B37" s="5" t="n"/>
      <c r="C37" s="24" t="n"/>
    </row>
    <row r="38">
      <c r="A38" s="25" t="n"/>
      <c r="B38" s="5" t="n"/>
      <c r="C38" s="24" t="n"/>
    </row>
    <row r="39">
      <c r="A39" s="25" t="n"/>
      <c r="B39" s="5" t="n"/>
      <c r="C39" s="24" t="n"/>
    </row>
    <row r="40">
      <c r="A40" s="25" t="n"/>
      <c r="B40" s="5" t="n"/>
      <c r="C40" s="24" t="n"/>
    </row>
    <row r="41">
      <c r="A41" s="25" t="n"/>
      <c r="B41" s="5" t="n"/>
      <c r="C41" s="24" t="n"/>
    </row>
    <row r="42">
      <c r="A42" s="25" t="n"/>
      <c r="B42" s="5" t="n"/>
      <c r="C42" s="24" t="n"/>
    </row>
    <row r="43">
      <c r="A43" s="25" t="n"/>
      <c r="B43" s="5" t="n"/>
      <c r="C43" s="24" t="n"/>
    </row>
    <row r="44">
      <c r="A44" s="25" t="n"/>
      <c r="B44" s="5" t="n"/>
      <c r="C44" s="24" t="n"/>
    </row>
    <row r="45">
      <c r="A45" s="25" t="n"/>
      <c r="B45" s="5" t="n"/>
      <c r="C45" s="24" t="n"/>
    </row>
    <row r="46">
      <c r="A46" s="25" t="n"/>
      <c r="B46" s="5" t="n"/>
      <c r="C46" s="24" t="n"/>
    </row>
    <row r="47">
      <c r="A47" s="25" t="n"/>
      <c r="B47" s="5" t="n"/>
      <c r="C47" s="24" t="n"/>
    </row>
    <row r="48">
      <c r="A48" s="25" t="n"/>
      <c r="B48" s="5" t="n"/>
      <c r="C48" s="24" t="n"/>
    </row>
    <row r="49">
      <c r="A49" s="25" t="n"/>
      <c r="B49" s="5" t="n"/>
      <c r="C49" s="24" t="n"/>
    </row>
    <row r="50">
      <c r="A50" s="25" t="n"/>
      <c r="B50" s="5" t="n"/>
      <c r="C50" s="24" t="n"/>
    </row>
    <row r="51">
      <c r="A51" s="25" t="n"/>
      <c r="B51" s="5" t="n"/>
      <c r="C51" s="24" t="n"/>
    </row>
    <row r="52">
      <c r="A52" s="25" t="n"/>
      <c r="B52" s="5" t="n"/>
      <c r="C52" s="24" t="n"/>
    </row>
    <row r="53">
      <c r="A53" s="25" t="n"/>
      <c r="B53" s="5" t="n"/>
      <c r="C53" s="24" t="n"/>
    </row>
    <row r="54">
      <c r="A54" s="25" t="n"/>
      <c r="B54" s="5" t="n"/>
      <c r="C54" s="24" t="n"/>
    </row>
    <row r="55">
      <c r="A55" s="25" t="n"/>
      <c r="B55" s="5" t="n"/>
      <c r="C55" s="24" t="n"/>
    </row>
    <row r="56">
      <c r="A56" s="25" t="n"/>
      <c r="B56" s="5" t="n"/>
      <c r="C56" s="24" t="n"/>
    </row>
    <row r="57">
      <c r="A57" s="25" t="n"/>
      <c r="B57" s="5" t="n"/>
      <c r="C57" s="24" t="n"/>
    </row>
    <row r="58">
      <c r="A58" s="25" t="n"/>
      <c r="B58" s="5" t="n"/>
      <c r="C58" s="24" t="n"/>
    </row>
    <row r="59">
      <c r="A59" s="25" t="n"/>
      <c r="B59" s="5" t="n"/>
      <c r="C59" s="24" t="n"/>
    </row>
    <row r="60">
      <c r="A60" s="25" t="n"/>
      <c r="B60" s="5" t="n"/>
      <c r="C60" s="24" t="n"/>
    </row>
    <row r="61">
      <c r="A61" s="25" t="n"/>
      <c r="B61" s="5" t="n"/>
      <c r="C61" s="24" t="n"/>
    </row>
    <row r="62">
      <c r="A62" s="25" t="n"/>
      <c r="B62" s="5" t="n"/>
      <c r="C62" s="24" t="n"/>
    </row>
    <row r="63">
      <c r="A63" s="25" t="n"/>
      <c r="B63" s="5" t="n"/>
      <c r="C63" s="24" t="n"/>
    </row>
    <row r="64">
      <c r="A64" s="25" t="n"/>
      <c r="B64" s="5" t="n"/>
      <c r="C64" s="24" t="n"/>
    </row>
    <row r="65">
      <c r="A65" s="25" t="n"/>
      <c r="B65" s="5" t="n"/>
      <c r="C65" s="24" t="n"/>
    </row>
    <row r="66">
      <c r="A66" s="25" t="n"/>
      <c r="B66" s="5" t="n"/>
      <c r="C66" s="24" t="n"/>
    </row>
    <row r="67">
      <c r="A67" s="25" t="n"/>
      <c r="B67" s="5" t="n"/>
      <c r="C67" s="24" t="n"/>
    </row>
    <row r="68">
      <c r="A68" s="25" t="n"/>
      <c r="B68" s="5" t="n"/>
      <c r="C68" s="24" t="n"/>
    </row>
    <row r="69">
      <c r="A69" s="25" t="n"/>
      <c r="B69" s="5" t="n"/>
      <c r="C69" s="24" t="n"/>
    </row>
    <row r="70">
      <c r="A70" s="25" t="n"/>
      <c r="B70" s="5" t="n"/>
      <c r="C70" s="24" t="n"/>
    </row>
    <row r="71">
      <c r="A71" s="25" t="n"/>
      <c r="B71" s="5" t="n"/>
      <c r="C71" s="24" t="n"/>
    </row>
    <row r="72">
      <c r="A72" s="25" t="n"/>
      <c r="B72" s="5" t="n"/>
      <c r="C72" s="24" t="n"/>
    </row>
    <row r="73">
      <c r="A73" s="25" t="n"/>
      <c r="B73" s="5" t="n"/>
      <c r="C73" s="24" t="n"/>
    </row>
    <row r="74">
      <c r="A74" s="25" t="n"/>
      <c r="B74" s="5" t="n"/>
      <c r="C74" s="24" t="n"/>
    </row>
    <row r="75">
      <c r="A75" s="25" t="n"/>
      <c r="B75" s="5" t="n"/>
      <c r="C75" s="24" t="n"/>
    </row>
    <row r="76">
      <c r="A76" s="25" t="n"/>
      <c r="B76" s="5" t="n"/>
      <c r="C76" s="24" t="n"/>
    </row>
    <row r="77">
      <c r="A77" s="25" t="n"/>
      <c r="B77" s="5" t="n"/>
      <c r="C77" s="24" t="n"/>
    </row>
    <row r="78">
      <c r="A78" s="25" t="n"/>
      <c r="B78" s="5" t="n"/>
      <c r="C78" s="24" t="n"/>
    </row>
    <row r="79">
      <c r="A79" s="25" t="n"/>
      <c r="B79" s="5" t="n"/>
      <c r="C79" s="24" t="n"/>
    </row>
    <row r="80">
      <c r="A80" s="25" t="n"/>
      <c r="B80" s="5" t="n"/>
      <c r="C80" s="24" t="n"/>
    </row>
    <row r="81">
      <c r="A81" s="25" t="n"/>
      <c r="B81" s="5" t="n"/>
      <c r="C81" s="24" t="n"/>
    </row>
    <row r="82">
      <c r="A82" s="25" t="n"/>
      <c r="B82" s="5" t="n"/>
      <c r="C82" s="24" t="n"/>
    </row>
    <row r="83">
      <c r="A83" s="25" t="n"/>
      <c r="B83" s="5" t="n"/>
      <c r="C83" s="24" t="n"/>
    </row>
    <row r="84">
      <c r="A84" s="25" t="n"/>
      <c r="B84" s="5" t="n"/>
      <c r="C84" s="24" t="n"/>
    </row>
    <row r="85">
      <c r="A85" s="25" t="n"/>
      <c r="B85" s="5" t="n"/>
      <c r="C85" s="24" t="n"/>
    </row>
    <row r="86">
      <c r="A86" s="25" t="n"/>
      <c r="B86" s="5" t="n"/>
      <c r="C86" s="24" t="n"/>
    </row>
    <row r="87">
      <c r="A87" s="25" t="n"/>
      <c r="B87" s="5" t="n"/>
      <c r="C87" s="24" t="n"/>
    </row>
    <row r="88">
      <c r="A88" s="25" t="n"/>
      <c r="B88" s="5" t="n"/>
      <c r="C88" s="24" t="n"/>
    </row>
    <row r="89">
      <c r="A89" s="25" t="n"/>
      <c r="B89" s="5" t="n"/>
      <c r="C89" s="24" t="n"/>
    </row>
    <row r="90">
      <c r="A90" s="25" t="n"/>
      <c r="B90" s="5" t="n"/>
      <c r="C90" s="24" t="n"/>
    </row>
    <row r="91">
      <c r="A91" s="25" t="n"/>
      <c r="B91" s="5" t="n"/>
      <c r="C91" s="24" t="n"/>
    </row>
    <row r="92">
      <c r="A92" s="25" t="n"/>
      <c r="B92" s="5" t="n"/>
      <c r="C92" s="24" t="n"/>
    </row>
    <row r="93">
      <c r="A93" s="25" t="n"/>
      <c r="B93" s="5" t="n"/>
      <c r="C93" s="24" t="n"/>
    </row>
    <row r="94">
      <c r="A94" s="25" t="n"/>
      <c r="B94" s="5" t="n"/>
      <c r="C94" s="24" t="n"/>
    </row>
    <row r="95">
      <c r="A95" s="25" t="n"/>
      <c r="B95" s="5" t="n"/>
      <c r="C95" s="24" t="n"/>
    </row>
    <row r="96">
      <c r="A96" s="25" t="n"/>
      <c r="B96" s="5" t="n"/>
      <c r="C96" s="24" t="n"/>
    </row>
    <row r="97">
      <c r="A97" s="25" t="n"/>
      <c r="B97" s="5" t="n"/>
      <c r="C97" s="24" t="n"/>
    </row>
    <row r="98">
      <c r="A98" s="25" t="n"/>
      <c r="B98" s="5" t="n"/>
      <c r="C98" s="24" t="n"/>
    </row>
    <row r="99">
      <c r="A99" s="25" t="n"/>
      <c r="B99" s="5" t="n"/>
      <c r="C99" s="24" t="n"/>
    </row>
    <row r="100">
      <c r="A100" s="25" t="n"/>
      <c r="B100" s="5" t="n"/>
      <c r="C100" s="24" t="n"/>
    </row>
    <row r="101">
      <c r="A101" s="25" t="n"/>
      <c r="B101" s="5" t="n"/>
      <c r="C101" s="24" t="n"/>
    </row>
    <row r="102">
      <c r="A102" s="25" t="n"/>
      <c r="B102" s="5" t="n"/>
      <c r="C102" s="24" t="n"/>
    </row>
    <row r="103">
      <c r="A103" s="25" t="n"/>
      <c r="B103" s="5" t="n"/>
      <c r="C103" s="24" t="n"/>
    </row>
    <row r="104">
      <c r="A104" s="25" t="n"/>
      <c r="B104" s="5" t="n"/>
      <c r="C104" s="24" t="n"/>
    </row>
    <row r="105">
      <c r="A105" s="25" t="n"/>
      <c r="B105" s="5" t="n"/>
      <c r="C105" s="24" t="n"/>
    </row>
    <row r="106">
      <c r="A106" s="25" t="n"/>
      <c r="B106" s="5" t="n"/>
      <c r="C106" s="24" t="n"/>
    </row>
    <row r="107">
      <c r="A107" s="25" t="n"/>
      <c r="B107" s="5" t="n"/>
      <c r="C107" s="24" t="n"/>
    </row>
    <row r="108">
      <c r="A108" s="25" t="n"/>
      <c r="B108" s="5" t="n"/>
      <c r="C108" s="24" t="n"/>
    </row>
    <row r="109">
      <c r="A109" s="25" t="n"/>
      <c r="B109" s="5" t="n"/>
      <c r="C109" s="24" t="n"/>
    </row>
    <row r="110">
      <c r="A110" s="25" t="n"/>
      <c r="B110" s="5" t="n"/>
      <c r="C110" s="24" t="n"/>
    </row>
    <row r="111">
      <c r="A111" s="25" t="n"/>
      <c r="B111" s="5" t="n"/>
      <c r="C111" s="24" t="n"/>
    </row>
    <row r="112">
      <c r="A112" s="25" t="n"/>
      <c r="B112" s="5" t="n"/>
      <c r="C112" s="24" t="n"/>
    </row>
    <row r="113">
      <c r="A113" s="25" t="n"/>
      <c r="B113" s="5" t="n"/>
      <c r="C113" s="24" t="n"/>
    </row>
    <row r="114">
      <c r="A114" s="25" t="n"/>
      <c r="B114" s="5" t="n"/>
      <c r="C114" s="24" t="n"/>
    </row>
    <row r="115">
      <c r="A115" s="25" t="n"/>
      <c r="B115" s="5" t="n"/>
      <c r="C115" s="24" t="n"/>
    </row>
    <row r="116">
      <c r="A116" s="25" t="n"/>
      <c r="B116" s="5" t="n"/>
      <c r="C116" s="24" t="n"/>
    </row>
    <row r="117">
      <c r="A117" s="25" t="n"/>
      <c r="B117" s="5" t="n"/>
      <c r="C117" s="24" t="n"/>
    </row>
    <row r="118">
      <c r="A118" s="25" t="n"/>
      <c r="B118" s="5" t="n"/>
      <c r="C118" s="24" t="n"/>
    </row>
    <row r="119">
      <c r="A119" s="25" t="n"/>
      <c r="B119" s="5" t="n"/>
      <c r="C119" s="24" t="n"/>
    </row>
    <row r="120">
      <c r="A120" s="25" t="n"/>
      <c r="B120" s="5" t="n"/>
      <c r="C120" s="24" t="n"/>
    </row>
    <row r="121">
      <c r="A121" s="25" t="n"/>
      <c r="B121" s="5" t="n"/>
      <c r="C121" s="24" t="n"/>
    </row>
    <row r="122">
      <c r="A122" s="25" t="n"/>
      <c r="B122" s="5" t="n"/>
      <c r="C122" s="24" t="n"/>
    </row>
    <row r="123">
      <c r="A123" s="25" t="n"/>
      <c r="B123" s="5" t="n"/>
      <c r="C123" s="24" t="n"/>
    </row>
    <row r="124">
      <c r="A124" s="25" t="n"/>
      <c r="B124" s="5" t="n"/>
      <c r="C124" s="24" t="n"/>
    </row>
    <row r="125">
      <c r="A125" s="25" t="n"/>
      <c r="B125" s="5" t="n"/>
      <c r="C125" s="24" t="n"/>
    </row>
    <row r="126">
      <c r="A126" s="25" t="n"/>
      <c r="B126" s="5" t="n"/>
      <c r="C126" s="24" t="n"/>
    </row>
    <row r="127">
      <c r="A127" s="25" t="n"/>
      <c r="B127" s="5" t="n"/>
      <c r="C127" s="24" t="n"/>
    </row>
    <row r="128">
      <c r="A128" s="25" t="n"/>
      <c r="B128" s="5" t="n"/>
      <c r="C128" s="24" t="n"/>
    </row>
    <row r="129">
      <c r="A129" s="25" t="n"/>
      <c r="B129" s="5" t="n"/>
      <c r="C129" s="24" t="n"/>
    </row>
    <row r="130">
      <c r="A130" s="25" t="n"/>
      <c r="B130" s="5" t="n"/>
      <c r="C130" s="24" t="n"/>
    </row>
    <row r="131">
      <c r="A131" s="25" t="n"/>
      <c r="B131" s="5" t="n"/>
      <c r="C131" s="24" t="n"/>
    </row>
    <row r="132">
      <c r="A132" s="25" t="n"/>
      <c r="B132" s="5" t="n"/>
      <c r="C132" s="24" t="n"/>
    </row>
    <row r="133">
      <c r="A133" s="25" t="n"/>
      <c r="B133" s="5" t="n"/>
      <c r="C133" s="24" t="n"/>
    </row>
    <row r="134">
      <c r="A134" s="25" t="n"/>
      <c r="B134" s="5" t="n"/>
      <c r="C134" s="24" t="n"/>
    </row>
    <row r="135">
      <c r="A135" s="25" t="n"/>
      <c r="B135" s="5" t="n"/>
      <c r="C135" s="24" t="n"/>
    </row>
    <row r="136">
      <c r="A136" s="25" t="n"/>
      <c r="B136" s="5" t="n"/>
      <c r="C136" s="24" t="n"/>
    </row>
    <row r="137">
      <c r="A137" s="25" t="n"/>
      <c r="B137" s="5" t="n"/>
      <c r="C137" s="24" t="n"/>
    </row>
    <row r="138">
      <c r="A138" s="25" t="n"/>
      <c r="B138" s="5" t="n"/>
      <c r="C138" s="24" t="n"/>
    </row>
    <row r="139">
      <c r="A139" s="25" t="n"/>
      <c r="B139" s="5" t="n"/>
      <c r="C139" s="24" t="n"/>
    </row>
    <row r="140">
      <c r="A140" s="25" t="n"/>
      <c r="B140" s="5" t="n"/>
      <c r="C140" s="24" t="n"/>
    </row>
    <row r="141">
      <c r="A141" s="25" t="n"/>
      <c r="B141" s="5" t="n"/>
      <c r="C141" s="24" t="n"/>
    </row>
    <row r="142">
      <c r="A142" s="25" t="n"/>
      <c r="B142" s="5" t="n"/>
      <c r="C142" s="24" t="n"/>
    </row>
    <row r="143">
      <c r="A143" s="25" t="n"/>
      <c r="B143" s="5" t="n"/>
      <c r="C143" s="24" t="n"/>
    </row>
    <row r="144">
      <c r="A144" s="25" t="n"/>
      <c r="B144" s="5" t="n"/>
      <c r="C144" s="24" t="n"/>
    </row>
    <row r="145">
      <c r="A145" s="25" t="n"/>
      <c r="B145" s="5" t="n"/>
      <c r="C145" s="24" t="n"/>
    </row>
    <row r="146">
      <c r="A146" s="25" t="n"/>
      <c r="B146" s="5" t="n"/>
      <c r="C146" s="24" t="n"/>
    </row>
    <row r="147">
      <c r="A147" s="25" t="n"/>
      <c r="B147" s="5" t="n"/>
      <c r="C147" s="24" t="n"/>
    </row>
    <row r="148">
      <c r="A148" s="25" t="n"/>
      <c r="B148" s="5" t="n"/>
      <c r="C148" s="24" t="n"/>
    </row>
    <row r="149">
      <c r="A149" s="25" t="n"/>
      <c r="B149" s="5" t="n"/>
      <c r="C149" s="24" t="n"/>
    </row>
    <row r="150">
      <c r="A150" s="25" t="n"/>
      <c r="B150" s="5" t="n"/>
      <c r="C150" s="24" t="n"/>
    </row>
    <row r="151">
      <c r="A151" s="25" t="n"/>
      <c r="B151" s="5" t="n"/>
      <c r="C151" s="24" t="n"/>
    </row>
    <row r="152">
      <c r="A152" s="25" t="n"/>
      <c r="B152" s="5" t="n"/>
      <c r="C152" s="24" t="n"/>
    </row>
    <row r="153">
      <c r="A153" s="25" t="n"/>
      <c r="B153" s="5" t="n"/>
      <c r="C153" s="24" t="n"/>
    </row>
    <row r="154">
      <c r="A154" s="25" t="n"/>
      <c r="B154" s="5" t="n"/>
      <c r="C154" s="24" t="n"/>
    </row>
    <row r="155">
      <c r="A155" s="25" t="n"/>
      <c r="B155" s="5" t="n"/>
      <c r="C155" s="24" t="n"/>
    </row>
    <row r="156">
      <c r="A156" s="25" t="n"/>
      <c r="B156" s="5" t="n"/>
      <c r="C156" s="24" t="n"/>
    </row>
    <row r="157">
      <c r="A157" s="25" t="n"/>
      <c r="B157" s="5" t="n"/>
      <c r="C157" s="24" t="n"/>
    </row>
    <row r="158">
      <c r="A158" s="25" t="n"/>
      <c r="B158" s="5" t="n"/>
      <c r="C158" s="24" t="n"/>
    </row>
    <row r="159">
      <c r="A159" s="25" t="n"/>
      <c r="B159" s="5" t="n"/>
      <c r="C159" s="24" t="n"/>
    </row>
    <row r="160">
      <c r="A160" s="25" t="n"/>
      <c r="B160" s="5" t="n"/>
      <c r="C160" s="24" t="n"/>
    </row>
    <row r="161">
      <c r="A161" s="25" t="n"/>
      <c r="B161" s="5" t="n"/>
      <c r="C161" s="24" t="n"/>
    </row>
    <row r="162">
      <c r="A162" s="25" t="n"/>
      <c r="B162" s="5" t="n"/>
      <c r="C162" s="24" t="n"/>
    </row>
    <row r="163">
      <c r="A163" s="25" t="n"/>
      <c r="B163" s="5" t="n"/>
      <c r="C163" s="24" t="n"/>
    </row>
    <row r="164">
      <c r="A164" s="25" t="n"/>
      <c r="B164" s="5" t="n"/>
      <c r="C164" s="24" t="n"/>
    </row>
    <row r="165">
      <c r="A165" s="25" t="n"/>
      <c r="B165" s="5" t="n"/>
      <c r="C165" s="24" t="n"/>
    </row>
    <row r="166">
      <c r="A166" s="25" t="n"/>
      <c r="B166" s="5" t="n"/>
      <c r="C166" s="24" t="n"/>
    </row>
    <row r="167">
      <c r="A167" s="25" t="n"/>
      <c r="B167" s="5" t="n"/>
      <c r="C167" s="24" t="n"/>
    </row>
    <row r="168">
      <c r="A168" s="25" t="n"/>
      <c r="B168" s="5" t="n"/>
      <c r="C168" s="24" t="n"/>
    </row>
    <row r="169">
      <c r="A169" s="25" t="n"/>
      <c r="B169" s="5" t="n"/>
      <c r="C169" s="24" t="n"/>
    </row>
    <row r="170">
      <c r="A170" s="25" t="n"/>
      <c r="B170" s="5" t="n"/>
      <c r="C170" s="24" t="n"/>
    </row>
    <row r="171">
      <c r="A171" s="25" t="n"/>
      <c r="B171" s="5" t="n"/>
      <c r="C171" s="24" t="n"/>
    </row>
    <row r="172">
      <c r="A172" s="25" t="n"/>
      <c r="B172" s="5" t="n"/>
      <c r="C172" s="24" t="n"/>
    </row>
    <row r="173">
      <c r="A173" s="25" t="n"/>
      <c r="B173" s="5" t="n"/>
      <c r="C173" s="24" t="n"/>
    </row>
    <row r="174">
      <c r="A174" s="25" t="n"/>
      <c r="B174" s="5" t="n"/>
      <c r="C174" s="24" t="n"/>
    </row>
    <row r="175">
      <c r="A175" s="25" t="n"/>
      <c r="B175" s="5" t="n"/>
      <c r="C175" s="24" t="n"/>
    </row>
    <row r="176">
      <c r="A176" s="25" t="n"/>
      <c r="B176" s="5" t="n"/>
      <c r="C176" s="24" t="n"/>
    </row>
    <row r="177">
      <c r="A177" s="25" t="n"/>
      <c r="B177" s="5" t="n"/>
      <c r="C177" s="24" t="n"/>
    </row>
    <row r="178">
      <c r="A178" s="25" t="n"/>
      <c r="B178" s="5" t="n"/>
      <c r="C178" s="24" t="n"/>
    </row>
    <row r="179">
      <c r="A179" s="25" t="n"/>
      <c r="B179" s="5" t="n"/>
      <c r="C179" s="24" t="n"/>
    </row>
    <row r="180">
      <c r="A180" s="25" t="n"/>
      <c r="B180" s="5" t="n"/>
      <c r="C180" s="24" t="n"/>
    </row>
    <row r="181">
      <c r="A181" s="25" t="n"/>
      <c r="B181" s="5" t="n"/>
      <c r="C181" s="24" t="n"/>
    </row>
    <row r="182">
      <c r="A182" s="25" t="n"/>
      <c r="B182" s="5" t="n"/>
      <c r="C182" s="24" t="n"/>
    </row>
    <row r="183">
      <c r="A183" s="25" t="n"/>
      <c r="B183" s="5" t="n"/>
      <c r="C183" s="24" t="n"/>
    </row>
    <row r="184">
      <c r="A184" s="25" t="n"/>
      <c r="B184" s="5" t="n"/>
      <c r="C184" s="24" t="n"/>
    </row>
    <row r="185">
      <c r="A185" s="25" t="n"/>
      <c r="B185" s="5" t="n"/>
      <c r="C185" s="24" t="n"/>
    </row>
    <row r="186">
      <c r="A186" s="25" t="n"/>
      <c r="B186" s="5" t="n"/>
      <c r="C186" s="24" t="n"/>
    </row>
    <row r="187">
      <c r="A187" s="25" t="n"/>
      <c r="B187" s="5" t="n"/>
      <c r="C187" s="24" t="n"/>
    </row>
    <row r="188">
      <c r="A188" s="25" t="n"/>
      <c r="B188" s="5" t="n"/>
      <c r="C188" s="24" t="n"/>
    </row>
    <row r="189">
      <c r="A189" s="25" t="n"/>
      <c r="B189" s="5" t="n"/>
      <c r="C189" s="24" t="n"/>
    </row>
    <row r="190">
      <c r="A190" s="25" t="n"/>
      <c r="B190" s="5" t="n"/>
      <c r="C190" s="24" t="n"/>
    </row>
    <row r="191">
      <c r="A191" s="25" t="n"/>
      <c r="B191" s="5" t="n"/>
      <c r="C191" s="24" t="n"/>
    </row>
    <row r="192">
      <c r="A192" s="25" t="n"/>
      <c r="B192" s="5" t="n"/>
      <c r="C192" s="24" t="n"/>
    </row>
    <row r="193">
      <c r="A193" s="25" t="n"/>
      <c r="B193" s="5" t="n"/>
      <c r="C193" s="24" t="n"/>
    </row>
    <row r="194">
      <c r="A194" s="25" t="n"/>
      <c r="B194" s="5" t="n"/>
      <c r="C194" s="24" t="n"/>
    </row>
    <row r="195">
      <c r="A195" s="25" t="n"/>
      <c r="B195" s="5" t="n"/>
      <c r="C195" s="24" t="n"/>
    </row>
    <row r="196">
      <c r="A196" s="25" t="n"/>
      <c r="B196" s="5" t="n"/>
      <c r="C196" s="24" t="n"/>
    </row>
    <row r="197">
      <c r="A197" s="25" t="n"/>
      <c r="B197" s="5" t="n"/>
      <c r="C197" s="24" t="n"/>
    </row>
    <row r="198">
      <c r="A198" s="25" t="n"/>
      <c r="B198" s="5" t="n"/>
      <c r="C198" s="24" t="n"/>
    </row>
    <row r="199">
      <c r="A199" s="25" t="n"/>
      <c r="B199" s="5" t="n"/>
      <c r="C199" s="24" t="n"/>
    </row>
    <row r="200">
      <c r="A200" s="25" t="n"/>
      <c r="B200" s="5" t="n"/>
      <c r="C200" s="24" t="n"/>
    </row>
    <row r="201">
      <c r="A201" s="25" t="n"/>
      <c r="B201" s="5" t="n"/>
      <c r="C201" s="24" t="n"/>
    </row>
    <row r="202">
      <c r="A202" s="25" t="n"/>
      <c r="B202" s="5" t="n"/>
      <c r="C202" s="24" t="n"/>
    </row>
    <row r="203">
      <c r="A203" s="25" t="n"/>
      <c r="B203" s="5" t="n"/>
      <c r="C203" s="24" t="n"/>
    </row>
    <row r="204">
      <c r="A204" s="25" t="n"/>
      <c r="B204" s="5" t="n"/>
      <c r="C204" s="24" t="n"/>
    </row>
    <row r="205">
      <c r="A205" s="25" t="n"/>
      <c r="B205" s="5" t="n"/>
      <c r="C205" s="24" t="n"/>
    </row>
    <row r="206">
      <c r="A206" s="25" t="n"/>
      <c r="B206" s="5" t="n"/>
      <c r="C206" s="24" t="n"/>
    </row>
    <row r="207">
      <c r="A207" s="25" t="n"/>
      <c r="B207" s="5" t="n"/>
      <c r="C207" s="24" t="n"/>
    </row>
    <row r="208">
      <c r="A208" s="25" t="n"/>
      <c r="B208" s="5" t="n"/>
      <c r="C208" s="24" t="n"/>
    </row>
    <row r="209">
      <c r="A209" s="25" t="n"/>
      <c r="B209" s="5" t="n"/>
      <c r="C209" s="24" t="n"/>
    </row>
    <row r="210">
      <c r="A210" s="25" t="n"/>
      <c r="B210" s="5" t="n"/>
      <c r="C210" s="24" t="n"/>
    </row>
    <row r="211">
      <c r="A211" s="25" t="n"/>
      <c r="B211" s="5" t="n"/>
      <c r="C211" s="24" t="n"/>
    </row>
    <row r="212">
      <c r="A212" s="25" t="n"/>
      <c r="B212" s="5" t="n"/>
      <c r="C212" s="24" t="n"/>
    </row>
    <row r="213">
      <c r="A213" s="25" t="n"/>
      <c r="B213" s="5" t="n"/>
      <c r="C213" s="24" t="n"/>
    </row>
    <row r="214">
      <c r="A214" s="25" t="n"/>
      <c r="B214" s="5" t="n"/>
      <c r="C214" s="24" t="n"/>
    </row>
    <row r="215">
      <c r="A215" s="25" t="n"/>
      <c r="B215" s="5" t="n"/>
      <c r="C215" s="24" t="n"/>
    </row>
    <row r="216">
      <c r="A216" s="25" t="n"/>
      <c r="B216" s="5" t="n"/>
      <c r="C216" s="24" t="n"/>
    </row>
    <row r="217">
      <c r="A217" s="25" t="n"/>
      <c r="B217" s="5" t="n"/>
      <c r="C217" s="24" t="n"/>
    </row>
    <row r="218">
      <c r="A218" s="25" t="n"/>
      <c r="B218" s="5" t="n"/>
      <c r="C218" s="24" t="n"/>
    </row>
    <row r="219">
      <c r="A219" s="25" t="n"/>
      <c r="B219" s="5" t="n"/>
      <c r="C219" s="24" t="n"/>
    </row>
    <row r="220">
      <c r="A220" s="25" t="n"/>
      <c r="B220" s="5" t="n"/>
      <c r="C220" s="24" t="n"/>
    </row>
    <row r="221">
      <c r="A221" s="25" t="n"/>
      <c r="B221" s="5" t="n"/>
      <c r="C221" s="24" t="n"/>
    </row>
    <row r="222">
      <c r="A222" s="25" t="n"/>
      <c r="B222" s="5" t="n"/>
      <c r="C222" s="24" t="n"/>
    </row>
    <row r="223">
      <c r="A223" s="25" t="n"/>
      <c r="B223" s="5" t="n"/>
      <c r="C223" s="24" t="n"/>
    </row>
    <row r="224">
      <c r="A224" s="25" t="n"/>
      <c r="B224" s="5" t="n"/>
      <c r="C224" s="24" t="n"/>
    </row>
    <row r="225">
      <c r="A225" s="25" t="n"/>
      <c r="B225" s="5" t="n"/>
      <c r="C225" s="24" t="n"/>
    </row>
    <row r="226">
      <c r="A226" s="25" t="n"/>
      <c r="B226" s="5" t="n"/>
      <c r="C226" s="24" t="n"/>
    </row>
    <row r="227">
      <c r="A227" s="25" t="n"/>
      <c r="B227" s="5" t="n"/>
      <c r="C227" s="24" t="n"/>
    </row>
    <row r="228">
      <c r="A228" s="25" t="n"/>
      <c r="B228" s="5" t="n"/>
      <c r="C228" s="24" t="n"/>
    </row>
    <row r="229">
      <c r="A229" s="25" t="n"/>
      <c r="B229" s="5" t="n"/>
      <c r="C229" s="24" t="n"/>
    </row>
    <row r="230">
      <c r="A230" s="25" t="n"/>
      <c r="B230" s="5" t="n"/>
      <c r="C230" s="24" t="n"/>
    </row>
    <row r="231">
      <c r="A231" s="25" t="n"/>
      <c r="B231" s="5" t="n"/>
      <c r="C231" s="24" t="n"/>
    </row>
    <row r="232">
      <c r="A232" s="25" t="n"/>
      <c r="B232" s="5" t="n"/>
      <c r="C232" s="24" t="n"/>
    </row>
    <row r="233">
      <c r="A233" s="25" t="n"/>
      <c r="B233" s="5" t="n"/>
      <c r="C233" s="24" t="n"/>
    </row>
    <row r="234">
      <c r="A234" s="25" t="n"/>
      <c r="B234" s="5" t="n"/>
      <c r="C234" s="24" t="n"/>
    </row>
    <row r="235">
      <c r="A235" s="25" t="n"/>
      <c r="B235" s="5" t="n"/>
      <c r="C235" s="24" t="n"/>
    </row>
    <row r="236">
      <c r="A236" s="25" t="n"/>
      <c r="B236" s="5" t="n"/>
      <c r="C236" s="24" t="n"/>
    </row>
    <row r="237">
      <c r="A237" s="25" t="n"/>
      <c r="B237" s="5" t="n"/>
      <c r="C237" s="24" t="n"/>
    </row>
    <row r="238">
      <c r="A238" s="25" t="n"/>
      <c r="B238" s="5" t="n"/>
      <c r="C238" s="24" t="n"/>
    </row>
    <row r="239">
      <c r="A239" s="25" t="n"/>
      <c r="B239" s="5" t="n"/>
      <c r="C239" s="24" t="n"/>
    </row>
    <row r="240">
      <c r="A240" s="25" t="n"/>
      <c r="B240" s="5" t="n"/>
      <c r="C240" s="24" t="n"/>
    </row>
    <row r="241">
      <c r="A241" s="25" t="n"/>
      <c r="B241" s="5" t="n"/>
      <c r="C241" s="24" t="n"/>
    </row>
    <row r="242">
      <c r="A242" s="25" t="n"/>
      <c r="B242" s="5" t="n"/>
      <c r="C242" s="24" t="n"/>
    </row>
    <row r="243">
      <c r="A243" s="25" t="n"/>
      <c r="B243" s="5" t="n"/>
      <c r="C243" s="24" t="n"/>
    </row>
    <row r="244">
      <c r="A244" s="25" t="n"/>
      <c r="B244" s="5" t="n"/>
      <c r="C244" s="24" t="n"/>
    </row>
    <row r="245">
      <c r="A245" s="25" t="n"/>
      <c r="B245" s="5" t="n"/>
      <c r="C245" s="24" t="n"/>
    </row>
    <row r="246">
      <c r="A246" s="25" t="n"/>
      <c r="B246" s="5" t="n"/>
      <c r="C246" s="24" t="n"/>
    </row>
    <row r="247">
      <c r="A247" s="25" t="n"/>
      <c r="B247" s="5" t="n"/>
      <c r="C247" s="24" t="n"/>
    </row>
    <row r="248">
      <c r="A248" s="25" t="n"/>
      <c r="B248" s="5" t="n"/>
      <c r="C248" s="24" t="n"/>
    </row>
    <row r="249">
      <c r="A249" s="25" t="n"/>
      <c r="B249" s="5" t="n"/>
      <c r="C249" s="24" t="n"/>
    </row>
    <row r="250">
      <c r="A250" s="25" t="n"/>
      <c r="B250" s="5" t="n"/>
      <c r="C250" s="24" t="n"/>
    </row>
    <row r="251">
      <c r="A251" s="25" t="n"/>
      <c r="B251" s="5" t="n"/>
      <c r="C251" s="24" t="n"/>
    </row>
    <row r="252">
      <c r="A252" s="25" t="n"/>
      <c r="B252" s="5" t="n"/>
      <c r="C252" s="24" t="n"/>
    </row>
    <row r="253">
      <c r="A253" s="25" t="n"/>
      <c r="B253" s="5" t="n"/>
      <c r="C253" s="24" t="n"/>
    </row>
    <row r="254">
      <c r="A254" s="25" t="n"/>
      <c r="B254" s="5" t="n"/>
      <c r="C254" s="24" t="n"/>
    </row>
    <row r="255">
      <c r="A255" s="25" t="n"/>
      <c r="B255" s="5" t="n"/>
      <c r="C255" s="24" t="n"/>
    </row>
    <row r="256">
      <c r="A256" s="25" t="n"/>
      <c r="B256" s="5" t="n"/>
      <c r="C256" s="24" t="n"/>
    </row>
    <row r="257">
      <c r="A257" s="25" t="n"/>
      <c r="B257" s="5" t="n"/>
      <c r="C257" s="24" t="n"/>
    </row>
    <row r="258">
      <c r="A258" s="25" t="n"/>
      <c r="B258" s="5" t="n"/>
      <c r="C258" s="24" t="n"/>
    </row>
    <row r="259">
      <c r="A259" s="25" t="n"/>
      <c r="B259" s="5" t="n"/>
      <c r="C259" s="24" t="n"/>
    </row>
    <row r="260">
      <c r="A260" s="25" t="n"/>
      <c r="B260" s="5" t="n"/>
      <c r="C260" s="24" t="n"/>
    </row>
    <row r="261">
      <c r="A261" s="25" t="n"/>
      <c r="B261" s="5" t="n"/>
      <c r="C261" s="24" t="n"/>
    </row>
    <row r="262">
      <c r="A262" s="25" t="n"/>
      <c r="B262" s="5" t="n"/>
      <c r="C262" s="24" t="n"/>
    </row>
    <row r="263">
      <c r="A263" s="25" t="n"/>
      <c r="B263" s="5" t="n"/>
      <c r="C263" s="24" t="n"/>
    </row>
    <row r="264">
      <c r="A264" s="25" t="n"/>
      <c r="B264" s="5" t="n"/>
      <c r="C264" s="24" t="n"/>
    </row>
    <row r="265">
      <c r="A265" s="25" t="n"/>
      <c r="B265" s="5" t="n"/>
      <c r="C265" s="24" t="n"/>
    </row>
    <row r="266">
      <c r="A266" s="25" t="n"/>
      <c r="B266" s="5" t="n"/>
      <c r="C266" s="24" t="n"/>
    </row>
    <row r="267">
      <c r="A267" s="25" t="n"/>
      <c r="B267" s="5" t="n"/>
      <c r="C267" s="24" t="n"/>
    </row>
    <row r="268">
      <c r="A268" s="25" t="n"/>
      <c r="B268" s="5" t="n"/>
      <c r="C268" s="24" t="n"/>
    </row>
    <row r="269">
      <c r="A269" s="25" t="n"/>
      <c r="B269" s="5" t="n"/>
      <c r="C269" s="24" t="n"/>
    </row>
    <row r="270">
      <c r="A270" s="25" t="n"/>
      <c r="B270" s="5" t="n"/>
      <c r="C270" s="24" t="n"/>
    </row>
    <row r="271">
      <c r="A271" s="25" t="n"/>
      <c r="B271" s="5" t="n"/>
      <c r="C271" s="24" t="n"/>
    </row>
    <row r="272">
      <c r="A272" s="25" t="n"/>
      <c r="B272" s="5" t="n"/>
      <c r="C272" s="24" t="n"/>
    </row>
    <row r="273">
      <c r="A273" s="25" t="n"/>
      <c r="B273" s="5" t="n"/>
      <c r="C273" s="24" t="n"/>
    </row>
    <row r="274">
      <c r="A274" s="25" t="n"/>
      <c r="B274" s="5" t="n"/>
      <c r="C274" s="24" t="n"/>
    </row>
    <row r="275">
      <c r="A275" s="25" t="n"/>
      <c r="B275" s="5" t="n"/>
      <c r="C275" s="24" t="n"/>
    </row>
    <row r="276">
      <c r="A276" s="25" t="n"/>
      <c r="B276" s="5" t="n"/>
      <c r="C276" s="24" t="n"/>
    </row>
    <row r="277">
      <c r="A277" s="25" t="n"/>
      <c r="B277" s="5" t="n"/>
      <c r="C277" s="24" t="n"/>
    </row>
    <row r="278">
      <c r="A278" s="25" t="n"/>
      <c r="B278" s="5" t="n"/>
      <c r="C278" s="24" t="n"/>
    </row>
    <row r="279">
      <c r="A279" s="25" t="n"/>
      <c r="B279" s="5" t="n"/>
      <c r="C279" s="24" t="n"/>
    </row>
    <row r="280">
      <c r="A280" s="25" t="n"/>
      <c r="B280" s="5" t="n"/>
      <c r="C280" s="24" t="n"/>
    </row>
    <row r="281">
      <c r="A281" s="25" t="n"/>
      <c r="B281" s="5" t="n"/>
      <c r="C281" s="24" t="n"/>
    </row>
    <row r="282">
      <c r="A282" s="25" t="n"/>
      <c r="B282" s="5" t="n"/>
      <c r="C282" s="24" t="n"/>
    </row>
    <row r="283">
      <c r="A283" s="25" t="n"/>
      <c r="B283" s="5" t="n"/>
      <c r="C283" s="24" t="n"/>
    </row>
    <row r="284">
      <c r="A284" s="25" t="n"/>
      <c r="B284" s="5" t="n"/>
      <c r="C284" s="24" t="n"/>
    </row>
    <row r="285">
      <c r="A285" s="25" t="n"/>
      <c r="B285" s="5" t="n"/>
      <c r="C285" s="24" t="n"/>
    </row>
    <row r="286">
      <c r="A286" s="25" t="n"/>
      <c r="B286" s="5" t="n"/>
      <c r="C286" s="24" t="n"/>
    </row>
    <row r="287">
      <c r="A287" s="25" t="n"/>
      <c r="B287" s="5" t="n"/>
      <c r="C287" s="24" t="n"/>
    </row>
    <row r="288">
      <c r="A288" s="25" t="n"/>
      <c r="B288" s="5" t="n"/>
      <c r="C288" s="24" t="n"/>
    </row>
    <row r="289">
      <c r="A289" s="25" t="n"/>
      <c r="B289" s="5" t="n"/>
      <c r="C289" s="24" t="n"/>
    </row>
    <row r="290">
      <c r="A290" s="25" t="n"/>
      <c r="B290" s="5" t="n"/>
      <c r="C290" s="24" t="n"/>
    </row>
    <row r="291">
      <c r="A291" s="25" t="n"/>
      <c r="B291" s="5" t="n"/>
      <c r="C291" s="24" t="n"/>
    </row>
    <row r="292">
      <c r="A292" s="25" t="n"/>
      <c r="B292" s="5" t="n"/>
      <c r="C292" s="24" t="n"/>
    </row>
    <row r="293">
      <c r="A293" s="25" t="n"/>
      <c r="B293" s="5" t="n"/>
      <c r="C293" s="24" t="n"/>
    </row>
    <row r="294">
      <c r="A294" s="25" t="n"/>
      <c r="B294" s="5" t="n"/>
      <c r="C294" s="24" t="n"/>
    </row>
    <row r="295">
      <c r="A295" s="25" t="n"/>
      <c r="B295" s="5" t="n"/>
      <c r="C295" s="24" t="n"/>
    </row>
    <row r="296">
      <c r="A296" s="25" t="n"/>
      <c r="B296" s="5" t="n"/>
      <c r="C296" s="24" t="n"/>
    </row>
    <row r="297">
      <c r="A297" s="25" t="n"/>
      <c r="B297" s="5" t="n"/>
      <c r="C297" s="24" t="n"/>
    </row>
    <row r="298">
      <c r="A298" s="25" t="n"/>
      <c r="B298" s="5" t="n"/>
      <c r="C298" s="24" t="n"/>
    </row>
    <row r="299">
      <c r="A299" s="25" t="n"/>
      <c r="B299" s="5" t="n"/>
      <c r="C299" s="24" t="n"/>
    </row>
    <row r="300">
      <c r="A300" s="25" t="n"/>
      <c r="B300" s="5" t="n"/>
      <c r="C300" s="24" t="n"/>
    </row>
    <row r="301">
      <c r="A301" s="25" t="n"/>
      <c r="B301" s="5" t="n"/>
      <c r="C301" s="24" t="n"/>
    </row>
    <row r="302">
      <c r="A302" s="25" t="n"/>
      <c r="B302" s="5" t="n"/>
      <c r="C302" s="24" t="n"/>
    </row>
    <row r="303">
      <c r="A303" s="25" t="n"/>
      <c r="B303" s="5" t="n"/>
      <c r="C303" s="24" t="n"/>
    </row>
    <row r="304">
      <c r="A304" s="25" t="n"/>
      <c r="B304" s="5" t="n"/>
      <c r="C304" s="24" t="n"/>
    </row>
    <row r="305">
      <c r="A305" s="25" t="n"/>
      <c r="B305" s="5" t="n"/>
      <c r="C305" s="24" t="n"/>
    </row>
    <row r="306">
      <c r="A306" s="25" t="n"/>
      <c r="B306" s="5" t="n"/>
      <c r="C306" s="24" t="n"/>
    </row>
    <row r="307">
      <c r="A307" s="25" t="n"/>
      <c r="B307" s="5" t="n"/>
      <c r="C307" s="24" t="n"/>
    </row>
    <row r="308">
      <c r="A308" s="25" t="n"/>
      <c r="B308" s="5" t="n"/>
      <c r="C308" s="24" t="n"/>
    </row>
    <row r="309">
      <c r="A309" s="25" t="n"/>
      <c r="B309" s="5" t="n"/>
      <c r="C309" s="24" t="n"/>
    </row>
    <row r="310">
      <c r="A310" s="25" t="n"/>
      <c r="B310" s="5" t="n"/>
      <c r="C310" s="24" t="n"/>
    </row>
    <row r="311">
      <c r="A311" s="25" t="n"/>
      <c r="B311" s="5" t="n"/>
      <c r="C311" s="24" t="n"/>
    </row>
    <row r="312">
      <c r="A312" s="25" t="n"/>
      <c r="B312" s="5" t="n"/>
      <c r="C312" s="24" t="n"/>
    </row>
    <row r="313">
      <c r="A313" s="25" t="n"/>
      <c r="B313" s="5" t="n"/>
      <c r="C313" s="24" t="n"/>
    </row>
    <row r="314">
      <c r="A314" s="25" t="n"/>
      <c r="B314" s="5" t="n"/>
      <c r="C314" s="24" t="n"/>
    </row>
    <row r="315">
      <c r="A315" s="25" t="n"/>
      <c r="B315" s="5" t="n"/>
      <c r="C315" s="24" t="n"/>
    </row>
    <row r="316">
      <c r="A316" s="25" t="n"/>
      <c r="B316" s="5" t="n"/>
      <c r="C316" s="24" t="n"/>
    </row>
    <row r="317">
      <c r="A317" s="25" t="n"/>
      <c r="B317" s="5" t="n"/>
      <c r="C317" s="24" t="n"/>
    </row>
    <row r="318">
      <c r="A318" s="25" t="n"/>
      <c r="B318" s="5" t="n"/>
      <c r="C318" s="24" t="n"/>
    </row>
    <row r="319">
      <c r="A319" s="25" t="n"/>
      <c r="B319" s="5" t="n"/>
      <c r="C319" s="24" t="n"/>
    </row>
    <row r="320">
      <c r="A320" s="25" t="n"/>
      <c r="B320" s="5" t="n"/>
      <c r="C320" s="24" t="n"/>
    </row>
    <row r="321">
      <c r="A321" s="25" t="n"/>
      <c r="B321" s="5" t="n"/>
      <c r="C321" s="24" t="n"/>
    </row>
    <row r="322">
      <c r="A322" s="25" t="n"/>
      <c r="B322" s="5" t="n"/>
      <c r="C322" s="24" t="n"/>
    </row>
    <row r="323">
      <c r="A323" s="25" t="n"/>
      <c r="B323" s="5" t="n"/>
      <c r="C323" s="24" t="n"/>
    </row>
    <row r="324">
      <c r="A324" s="25" t="n"/>
      <c r="B324" s="5" t="n"/>
      <c r="C324" s="24" t="n"/>
    </row>
    <row r="325">
      <c r="A325" s="25" t="n"/>
      <c r="B325" s="5" t="n"/>
      <c r="C325" s="24" t="n"/>
    </row>
    <row r="326">
      <c r="A326" s="25" t="n"/>
      <c r="B326" s="5" t="n"/>
      <c r="C326" s="24" t="n"/>
    </row>
    <row r="327">
      <c r="A327" s="25" t="n"/>
      <c r="B327" s="5" t="n"/>
      <c r="C327" s="24" t="n"/>
    </row>
    <row r="328">
      <c r="A328" s="25" t="n"/>
      <c r="B328" s="5" t="n"/>
      <c r="C328" s="24" t="n"/>
    </row>
    <row r="329">
      <c r="A329" s="25" t="n"/>
      <c r="B329" s="5" t="n"/>
      <c r="C329" s="24" t="n"/>
    </row>
    <row r="330">
      <c r="A330" s="25" t="n"/>
      <c r="B330" s="5" t="n"/>
      <c r="C330" s="24" t="n"/>
    </row>
    <row r="331">
      <c r="A331" s="25" t="n"/>
      <c r="B331" s="5" t="n"/>
      <c r="C331" s="24" t="n"/>
    </row>
    <row r="332">
      <c r="A332" s="25" t="n"/>
      <c r="B332" s="5" t="n"/>
      <c r="C332" s="24" t="n"/>
    </row>
    <row r="333">
      <c r="A333" s="25" t="n"/>
      <c r="B333" s="5" t="n"/>
      <c r="C333" s="24" t="n"/>
    </row>
    <row r="334">
      <c r="A334" s="25" t="n"/>
      <c r="B334" s="5" t="n"/>
      <c r="C334" s="24" t="n"/>
    </row>
    <row r="335">
      <c r="A335" s="25" t="n"/>
      <c r="B335" s="5" t="n"/>
      <c r="C335" s="24" t="n"/>
    </row>
    <row r="336">
      <c r="A336" s="25" t="n"/>
      <c r="B336" s="5" t="n"/>
      <c r="C336" s="24" t="n"/>
    </row>
    <row r="337">
      <c r="A337" s="25" t="n"/>
      <c r="B337" s="5" t="n"/>
      <c r="C337" s="24" t="n"/>
    </row>
    <row r="338">
      <c r="A338" s="25" t="n"/>
      <c r="B338" s="5" t="n"/>
      <c r="C338" s="24" t="n"/>
    </row>
    <row r="339">
      <c r="A339" s="25" t="n"/>
      <c r="B339" s="5" t="n"/>
      <c r="C339" s="24" t="n"/>
    </row>
    <row r="340">
      <c r="A340" s="25" t="n"/>
      <c r="B340" s="5" t="n"/>
      <c r="C340" s="24" t="n"/>
    </row>
    <row r="341">
      <c r="A341" s="25" t="n"/>
      <c r="B341" s="5" t="n"/>
      <c r="C341" s="24" t="n"/>
    </row>
    <row r="342">
      <c r="A342" s="25" t="n"/>
      <c r="B342" s="5" t="n"/>
      <c r="C342" s="24" t="n"/>
    </row>
    <row r="343">
      <c r="A343" s="25" t="n"/>
      <c r="B343" s="5" t="n"/>
      <c r="C343" s="24" t="n"/>
    </row>
    <row r="344">
      <c r="A344" s="25" t="n"/>
      <c r="B344" s="5" t="n"/>
      <c r="C344" s="24" t="n"/>
    </row>
    <row r="345">
      <c r="A345" s="25" t="n"/>
      <c r="B345" s="5" t="n"/>
      <c r="C345" s="24" t="n"/>
    </row>
    <row r="346">
      <c r="A346" s="25" t="n"/>
      <c r="B346" s="5" t="n"/>
      <c r="C346" s="24" t="n"/>
    </row>
    <row r="347">
      <c r="A347" s="25" t="n"/>
      <c r="B347" s="5" t="n"/>
      <c r="C347" s="24" t="n"/>
    </row>
    <row r="348">
      <c r="A348" s="25" t="n"/>
      <c r="B348" s="5" t="n"/>
      <c r="C348" s="24" t="n"/>
    </row>
    <row r="349">
      <c r="A349" s="25" t="n"/>
      <c r="B349" s="5" t="n"/>
      <c r="C349" s="24" t="n"/>
    </row>
    <row r="350">
      <c r="A350" s="25" t="n"/>
      <c r="B350" s="5" t="n"/>
      <c r="C350" s="24" t="n"/>
    </row>
    <row r="351">
      <c r="A351" s="25" t="n"/>
      <c r="B351" s="5" t="n"/>
      <c r="C351" s="24" t="n"/>
    </row>
    <row r="352">
      <c r="A352" s="25" t="n"/>
      <c r="B352" s="5" t="n"/>
      <c r="C352" s="24" t="n"/>
    </row>
    <row r="353">
      <c r="A353" s="25" t="n"/>
      <c r="B353" s="5" t="n"/>
      <c r="C353" s="24" t="n"/>
    </row>
    <row r="354">
      <c r="A354" s="25" t="n"/>
      <c r="B354" s="5" t="n"/>
      <c r="C354" s="24" t="n"/>
    </row>
    <row r="355">
      <c r="A355" s="25" t="n"/>
      <c r="B355" s="5" t="n"/>
      <c r="C355" s="24" t="n"/>
    </row>
    <row r="356">
      <c r="A356" s="25" t="n"/>
      <c r="B356" s="5" t="n"/>
      <c r="C356" s="24" t="n"/>
    </row>
    <row r="357">
      <c r="A357" s="25" t="n"/>
      <c r="B357" s="5" t="n"/>
      <c r="C357" s="24" t="n"/>
    </row>
    <row r="358">
      <c r="A358" s="25" t="n"/>
      <c r="B358" s="5" t="n"/>
      <c r="C358" s="24" t="n"/>
    </row>
    <row r="359">
      <c r="A359" s="25" t="n"/>
      <c r="B359" s="5" t="n"/>
      <c r="C359" s="24" t="n"/>
    </row>
    <row r="360">
      <c r="A360" s="25" t="n"/>
      <c r="B360" s="5" t="n"/>
      <c r="C360" s="24" t="n"/>
    </row>
    <row r="361">
      <c r="A361" s="25" t="n"/>
      <c r="B361" s="5" t="n"/>
      <c r="C361" s="24" t="n"/>
    </row>
    <row r="362">
      <c r="A362" s="25" t="n"/>
      <c r="B362" s="5" t="n"/>
      <c r="C362" s="24" t="n"/>
    </row>
    <row r="363">
      <c r="A363" s="25" t="n"/>
      <c r="B363" s="5" t="n"/>
      <c r="C363" s="24" t="n"/>
    </row>
    <row r="364">
      <c r="A364" s="25" t="n"/>
      <c r="B364" s="5" t="n"/>
      <c r="C364" s="24" t="n"/>
    </row>
    <row r="365">
      <c r="A365" s="25" t="n"/>
      <c r="B365" s="5" t="n"/>
      <c r="C365" s="24" t="n"/>
    </row>
    <row r="366">
      <c r="A366" s="25" t="n"/>
      <c r="B366" s="5" t="n"/>
      <c r="C366" s="24" t="n"/>
    </row>
    <row r="367">
      <c r="A367" s="25" t="n"/>
      <c r="B367" s="5" t="n"/>
      <c r="C367" s="24" t="n"/>
    </row>
    <row r="368">
      <c r="A368" s="25" t="n"/>
      <c r="B368" s="5" t="n"/>
      <c r="C368" s="24" t="n"/>
    </row>
    <row r="369">
      <c r="A369" s="25" t="n"/>
      <c r="B369" s="5" t="n"/>
      <c r="C369" s="24" t="n"/>
    </row>
    <row r="370">
      <c r="A370" s="25" t="n"/>
      <c r="B370" s="5" t="n"/>
      <c r="C370" s="24" t="n"/>
    </row>
    <row r="371">
      <c r="A371" s="25" t="n"/>
      <c r="B371" s="5" t="n"/>
      <c r="C371" s="24" t="n"/>
    </row>
    <row r="372">
      <c r="A372" s="25" t="n"/>
      <c r="B372" s="5" t="n"/>
      <c r="C372" s="24" t="n"/>
    </row>
    <row r="373">
      <c r="A373" s="25" t="n"/>
      <c r="B373" s="5" t="n"/>
      <c r="C373" s="24" t="n"/>
    </row>
    <row r="374">
      <c r="A374" s="25" t="n"/>
      <c r="B374" s="5" t="n"/>
      <c r="C374" s="24" t="n"/>
    </row>
    <row r="375">
      <c r="A375" s="25" t="n"/>
      <c r="B375" s="5" t="n"/>
      <c r="C375" s="24" t="n"/>
    </row>
    <row r="376">
      <c r="A376" s="25" t="n"/>
      <c r="B376" s="5" t="n"/>
      <c r="C376" s="24" t="n"/>
    </row>
    <row r="377">
      <c r="A377" s="25" t="n"/>
      <c r="B377" s="5" t="n"/>
      <c r="C377" s="24" t="n"/>
    </row>
    <row r="378">
      <c r="A378" s="25" t="n"/>
      <c r="B378" s="5" t="n"/>
      <c r="C378" s="24" t="n"/>
    </row>
    <row r="379">
      <c r="A379" s="25" t="n"/>
      <c r="B379" s="5" t="n"/>
      <c r="C379" s="24" t="n"/>
    </row>
    <row r="380">
      <c r="A380" s="25" t="n"/>
      <c r="B380" s="5" t="n"/>
      <c r="C380" s="24" t="n"/>
    </row>
    <row r="381">
      <c r="A381" s="25" t="n"/>
      <c r="B381" s="5" t="n"/>
      <c r="C381" s="24" t="n"/>
    </row>
    <row r="382">
      <c r="A382" s="25" t="n"/>
      <c r="B382" s="5" t="n"/>
      <c r="C382" s="24" t="n"/>
    </row>
    <row r="383">
      <c r="A383" s="25" t="n"/>
      <c r="B383" s="5" t="n"/>
      <c r="C383" s="24" t="n"/>
    </row>
    <row r="384">
      <c r="A384" s="25" t="n"/>
      <c r="B384" s="5" t="n"/>
      <c r="C384" s="24" t="n"/>
    </row>
    <row r="385">
      <c r="A385" s="25" t="n"/>
      <c r="B385" s="5" t="n"/>
      <c r="C385" s="24" t="n"/>
    </row>
    <row r="386">
      <c r="A386" s="25" t="n"/>
      <c r="B386" s="5" t="n"/>
      <c r="C386" s="24" t="n"/>
    </row>
    <row r="387">
      <c r="A387" s="25" t="n"/>
      <c r="B387" s="5" t="n"/>
      <c r="C387" s="24" t="n"/>
    </row>
    <row r="388">
      <c r="A388" s="25" t="n"/>
      <c r="B388" s="5" t="n"/>
      <c r="C388" s="24" t="n"/>
    </row>
    <row r="389">
      <c r="A389" s="25" t="n"/>
      <c r="B389" s="5" t="n"/>
      <c r="C389" s="24" t="n"/>
    </row>
    <row r="390">
      <c r="A390" s="25" t="n"/>
      <c r="B390" s="5" t="n"/>
      <c r="C390" s="24" t="n"/>
    </row>
    <row r="391">
      <c r="A391" s="25" t="n"/>
      <c r="B391" s="5" t="n"/>
      <c r="C391" s="24" t="n"/>
    </row>
    <row r="392">
      <c r="A392" s="25" t="n"/>
      <c r="B392" s="5" t="n"/>
      <c r="C392" s="24" t="n"/>
    </row>
    <row r="393">
      <c r="A393" s="25" t="n"/>
      <c r="B393" s="5" t="n"/>
      <c r="C393" s="24" t="n"/>
    </row>
    <row r="394">
      <c r="A394" s="25" t="n"/>
      <c r="B394" s="5" t="n"/>
      <c r="C394" s="24" t="n"/>
    </row>
    <row r="395">
      <c r="A395" s="25" t="n"/>
      <c r="B395" s="5" t="n"/>
      <c r="C395" s="24" t="n"/>
    </row>
    <row r="396">
      <c r="A396" s="25" t="n"/>
      <c r="B396" s="5" t="n"/>
      <c r="C396" s="24" t="n"/>
    </row>
    <row r="397">
      <c r="A397" s="25" t="n"/>
      <c r="B397" s="5" t="n"/>
      <c r="C397" s="24" t="n"/>
    </row>
    <row r="398">
      <c r="A398" s="25" t="n"/>
      <c r="B398" s="5" t="n"/>
      <c r="C398" s="24" t="n"/>
    </row>
    <row r="399">
      <c r="A399" s="25" t="n"/>
      <c r="B399" s="5" t="n"/>
      <c r="C399" s="24" t="n"/>
    </row>
    <row r="400">
      <c r="A400" s="25" t="n"/>
      <c r="B400" s="5" t="n"/>
      <c r="C400" s="24" t="n"/>
    </row>
    <row r="401">
      <c r="A401" s="25" t="n"/>
      <c r="B401" s="5" t="n"/>
      <c r="C401" s="24" t="n"/>
    </row>
    <row r="402">
      <c r="A402" s="25" t="n"/>
      <c r="B402" s="5" t="n"/>
      <c r="C402" s="24" t="n"/>
    </row>
    <row r="403">
      <c r="A403" s="25" t="n"/>
      <c r="B403" s="5" t="n"/>
      <c r="C403" s="24" t="n"/>
    </row>
    <row r="404">
      <c r="A404" s="25" t="n"/>
      <c r="B404" s="5" t="n"/>
      <c r="C404" s="24" t="n"/>
    </row>
    <row r="405">
      <c r="A405" s="25" t="n"/>
      <c r="B405" s="5" t="n"/>
      <c r="C405" s="24" t="n"/>
    </row>
    <row r="406">
      <c r="A406" s="25" t="n"/>
      <c r="B406" s="5" t="n"/>
      <c r="C406" s="24" t="n"/>
    </row>
    <row r="407">
      <c r="A407" s="25" t="n"/>
      <c r="B407" s="5" t="n"/>
      <c r="C407" s="24" t="n"/>
    </row>
    <row r="408">
      <c r="A408" s="25" t="n"/>
      <c r="B408" s="5" t="n"/>
      <c r="C408" s="24" t="n"/>
    </row>
    <row r="409">
      <c r="A409" s="25" t="n"/>
      <c r="B409" s="5" t="n"/>
      <c r="C409" s="24" t="n"/>
    </row>
    <row r="410">
      <c r="A410" s="25" t="n"/>
      <c r="B410" s="5" t="n"/>
      <c r="C410" s="24" t="n"/>
    </row>
    <row r="411">
      <c r="A411" s="25" t="n"/>
      <c r="B411" s="5" t="n"/>
      <c r="C411" s="24" t="n"/>
    </row>
    <row r="412">
      <c r="A412" s="25" t="n"/>
      <c r="B412" s="5" t="n"/>
      <c r="C412" s="24" t="n"/>
    </row>
    <row r="413">
      <c r="A413" s="25" t="n"/>
      <c r="B413" s="5" t="n"/>
      <c r="C413" s="24" t="n"/>
    </row>
    <row r="414">
      <c r="A414" s="25" t="n"/>
      <c r="B414" s="5" t="n"/>
      <c r="C414" s="24" t="n"/>
    </row>
    <row r="415">
      <c r="A415" s="25" t="n"/>
      <c r="B415" s="5" t="n"/>
      <c r="C415" s="24" t="n"/>
    </row>
    <row r="416">
      <c r="A416" s="25" t="n"/>
      <c r="B416" s="5" t="n"/>
      <c r="C416" s="24" t="n"/>
    </row>
    <row r="417">
      <c r="A417" s="25" t="n"/>
      <c r="B417" s="5" t="n"/>
      <c r="C417" s="24" t="n"/>
    </row>
    <row r="418">
      <c r="A418" s="25" t="n"/>
      <c r="B418" s="5" t="n"/>
      <c r="C418" s="24" t="n"/>
    </row>
    <row r="419">
      <c r="A419" s="25" t="n"/>
      <c r="B419" s="5" t="n"/>
      <c r="C419" s="24" t="n"/>
    </row>
    <row r="420">
      <c r="A420" s="25" t="n"/>
      <c r="B420" s="5" t="n"/>
      <c r="C420" s="24" t="n"/>
    </row>
    <row r="421">
      <c r="A421" s="25" t="n"/>
      <c r="B421" s="5" t="n"/>
      <c r="C421" s="24" t="n"/>
    </row>
    <row r="422">
      <c r="A422" s="25" t="n"/>
      <c r="B422" s="5" t="n"/>
      <c r="C422" s="24" t="n"/>
    </row>
    <row r="423">
      <c r="A423" s="25" t="n"/>
      <c r="B423" s="5" t="n"/>
      <c r="C423" s="24" t="n"/>
    </row>
    <row r="424">
      <c r="A424" s="25" t="n"/>
      <c r="B424" s="5" t="n"/>
      <c r="C424" s="24" t="n"/>
    </row>
    <row r="425">
      <c r="A425" s="25" t="n"/>
      <c r="B425" s="5" t="n"/>
      <c r="C425" s="24" t="n"/>
    </row>
    <row r="426">
      <c r="A426" s="25" t="n"/>
      <c r="B426" s="5" t="n"/>
      <c r="C426" s="24" t="n"/>
    </row>
    <row r="427">
      <c r="A427" s="25" t="n"/>
      <c r="B427" s="5" t="n"/>
      <c r="C427" s="24" t="n"/>
    </row>
    <row r="428">
      <c r="A428" s="25" t="n"/>
      <c r="B428" s="5" t="n"/>
      <c r="C428" s="24" t="n"/>
    </row>
    <row r="429">
      <c r="A429" s="25" t="n"/>
      <c r="B429" s="5" t="n"/>
      <c r="C429" s="24" t="n"/>
    </row>
    <row r="430">
      <c r="A430" s="25" t="n"/>
      <c r="B430" s="5" t="n"/>
      <c r="C430" s="24" t="n"/>
    </row>
    <row r="431">
      <c r="A431" s="25" t="n"/>
      <c r="B431" s="5" t="n"/>
      <c r="C431" s="24" t="n"/>
    </row>
    <row r="432">
      <c r="A432" s="25" t="n"/>
      <c r="B432" s="5" t="n"/>
      <c r="C432" s="24" t="n"/>
    </row>
    <row r="433">
      <c r="A433" s="25" t="n"/>
      <c r="B433" s="5" t="n"/>
      <c r="C433" s="24" t="n"/>
    </row>
    <row r="434">
      <c r="A434" s="25" t="n"/>
      <c r="B434" s="5" t="n"/>
      <c r="C434" s="24" t="n"/>
    </row>
    <row r="435">
      <c r="A435" s="25" t="n"/>
      <c r="B435" s="5" t="n"/>
      <c r="C435" s="24" t="n"/>
    </row>
    <row r="436">
      <c r="A436" s="25" t="n"/>
      <c r="B436" s="5" t="n"/>
      <c r="C436" s="24" t="n"/>
    </row>
    <row r="437">
      <c r="A437" s="25" t="n"/>
      <c r="B437" s="5" t="n"/>
      <c r="C437" s="24" t="n"/>
    </row>
    <row r="438">
      <c r="A438" s="25" t="n"/>
      <c r="B438" s="5" t="n"/>
      <c r="C438" s="24" t="n"/>
    </row>
    <row r="439">
      <c r="A439" s="25" t="n"/>
      <c r="B439" s="5" t="n"/>
      <c r="C439" s="24" t="n"/>
    </row>
    <row r="440">
      <c r="A440" s="25" t="n"/>
      <c r="B440" s="5" t="n"/>
      <c r="C440" s="24" t="n"/>
    </row>
    <row r="441">
      <c r="A441" s="25" t="n"/>
      <c r="B441" s="5" t="n"/>
      <c r="C441" s="24" t="n"/>
    </row>
    <row r="442">
      <c r="A442" s="25" t="n"/>
      <c r="B442" s="5" t="n"/>
      <c r="C442" s="24" t="n"/>
    </row>
    <row r="443">
      <c r="A443" s="25" t="n"/>
      <c r="B443" s="5" t="n"/>
      <c r="C443" s="24" t="n"/>
    </row>
    <row r="444">
      <c r="A444" s="25" t="n"/>
      <c r="B444" s="5" t="n"/>
      <c r="C444" s="24" t="n"/>
    </row>
    <row r="445">
      <c r="A445" s="25" t="n"/>
      <c r="B445" s="5" t="n"/>
      <c r="C445" s="24" t="n"/>
    </row>
    <row r="446">
      <c r="A446" s="25" t="n"/>
      <c r="B446" s="5" t="n"/>
      <c r="C446" s="24" t="n"/>
    </row>
    <row r="447">
      <c r="A447" s="25" t="n"/>
      <c r="B447" s="5" t="n"/>
      <c r="C447" s="24" t="n"/>
    </row>
    <row r="448">
      <c r="A448" s="25" t="n"/>
      <c r="B448" s="5" t="n"/>
      <c r="C448" s="24" t="n"/>
    </row>
    <row r="449">
      <c r="A449" s="25" t="n"/>
      <c r="B449" s="5" t="n"/>
      <c r="C449" s="24" t="n"/>
    </row>
    <row r="450">
      <c r="A450" s="25" t="n"/>
      <c r="B450" s="5" t="n"/>
      <c r="C450" s="24" t="n"/>
    </row>
    <row r="451">
      <c r="A451" s="25" t="n"/>
      <c r="B451" s="5" t="n"/>
      <c r="C451" s="24" t="n"/>
    </row>
    <row r="452">
      <c r="A452" s="25" t="n"/>
      <c r="B452" s="5" t="n"/>
      <c r="C452" s="24" t="n"/>
    </row>
    <row r="453">
      <c r="A453" s="25" t="n"/>
      <c r="B453" s="5" t="n"/>
      <c r="C453" s="24" t="n"/>
    </row>
    <row r="454">
      <c r="A454" s="25" t="n"/>
      <c r="B454" s="5" t="n"/>
      <c r="C454" s="24" t="n"/>
    </row>
    <row r="455">
      <c r="A455" s="25" t="n"/>
      <c r="B455" s="5" t="n"/>
      <c r="C455" s="24" t="n"/>
    </row>
    <row r="456">
      <c r="A456" s="25" t="n"/>
      <c r="B456" s="5" t="n"/>
      <c r="C456" s="24" t="n"/>
    </row>
    <row r="457">
      <c r="A457" s="25" t="n"/>
      <c r="B457" s="5" t="n"/>
      <c r="C457" s="24" t="n"/>
    </row>
    <row r="458">
      <c r="A458" s="25" t="n"/>
      <c r="B458" s="5" t="n"/>
      <c r="C458" s="24" t="n"/>
    </row>
    <row r="459">
      <c r="A459" s="25" t="n"/>
      <c r="B459" s="5" t="n"/>
      <c r="C459" s="24" t="n"/>
    </row>
    <row r="460">
      <c r="A460" s="25" t="n"/>
      <c r="B460" s="5" t="n"/>
      <c r="C460" s="24" t="n"/>
    </row>
    <row r="461">
      <c r="A461" s="25" t="n"/>
      <c r="B461" s="5" t="n"/>
      <c r="C461" s="24" t="n"/>
    </row>
    <row r="462">
      <c r="A462" s="25" t="n"/>
      <c r="B462" s="5" t="n"/>
      <c r="C462" s="24" t="n"/>
    </row>
    <row r="463">
      <c r="A463" s="25" t="n"/>
      <c r="B463" s="5" t="n"/>
      <c r="C463" s="24" t="n"/>
    </row>
    <row r="464">
      <c r="A464" s="25" t="n"/>
      <c r="B464" s="5" t="n"/>
      <c r="C464" s="24" t="n"/>
    </row>
    <row r="465">
      <c r="A465" s="25" t="n"/>
      <c r="B465" s="5" t="n"/>
      <c r="C465" s="24" t="n"/>
    </row>
    <row r="466">
      <c r="A466" s="25" t="n"/>
      <c r="B466" s="5" t="n"/>
      <c r="C466" s="24" t="n"/>
    </row>
    <row r="467">
      <c r="A467" s="25" t="n"/>
      <c r="B467" s="5" t="n"/>
      <c r="C467" s="24" t="n"/>
    </row>
    <row r="468">
      <c r="A468" s="25" t="n"/>
      <c r="B468" s="5" t="n"/>
      <c r="C468" s="24" t="n"/>
    </row>
    <row r="469">
      <c r="A469" s="25" t="n"/>
      <c r="B469" s="5" t="n"/>
      <c r="C469" s="24" t="n"/>
    </row>
    <row r="470">
      <c r="A470" s="25" t="n"/>
      <c r="B470" s="5" t="n"/>
      <c r="C470" s="24" t="n"/>
    </row>
    <row r="471">
      <c r="A471" s="25" t="n"/>
      <c r="B471" s="5" t="n"/>
      <c r="C471" s="24" t="n"/>
    </row>
    <row r="472">
      <c r="A472" s="25" t="n"/>
      <c r="B472" s="5" t="n"/>
      <c r="C472" s="24" t="n"/>
    </row>
    <row r="473">
      <c r="A473" s="25" t="n"/>
      <c r="B473" s="5" t="n"/>
      <c r="C473" s="24" t="n"/>
    </row>
    <row r="474">
      <c r="A474" s="25" t="n"/>
      <c r="B474" s="5" t="n"/>
      <c r="C474" s="24" t="n"/>
    </row>
    <row r="475">
      <c r="A475" s="25" t="n"/>
      <c r="B475" s="5" t="n"/>
      <c r="C475" s="24" t="n"/>
    </row>
    <row r="476">
      <c r="A476" s="25" t="n"/>
      <c r="B476" s="5" t="n"/>
      <c r="C476" s="24" t="n"/>
    </row>
    <row r="477">
      <c r="A477" s="25" t="n"/>
      <c r="B477" s="5" t="n"/>
      <c r="C477" s="24" t="n"/>
    </row>
    <row r="478">
      <c r="A478" s="25" t="n"/>
      <c r="B478" s="5" t="n"/>
      <c r="C478" s="24" t="n"/>
    </row>
    <row r="479">
      <c r="A479" s="25" t="n"/>
      <c r="B479" s="5" t="n"/>
      <c r="C479" s="24" t="n"/>
    </row>
    <row r="480">
      <c r="A480" s="25" t="n"/>
      <c r="B480" s="5" t="n"/>
      <c r="C480" s="24" t="n"/>
    </row>
    <row r="481">
      <c r="A481" s="25" t="n"/>
      <c r="B481" s="5" t="n"/>
      <c r="C481" s="24" t="n"/>
    </row>
    <row r="482">
      <c r="A482" s="25" t="n"/>
      <c r="B482" s="5" t="n"/>
      <c r="C482" s="24" t="n"/>
    </row>
    <row r="483">
      <c r="A483" s="25" t="n"/>
      <c r="B483" s="5" t="n"/>
      <c r="C483" s="24" t="n"/>
    </row>
    <row r="484">
      <c r="A484" s="25" t="n"/>
      <c r="B484" s="5" t="n"/>
      <c r="C484" s="24" t="n"/>
    </row>
    <row r="485">
      <c r="A485" s="25" t="n"/>
      <c r="B485" s="5" t="n"/>
      <c r="C485" s="24" t="n"/>
    </row>
    <row r="486">
      <c r="A486" s="25" t="n"/>
      <c r="B486" s="5" t="n"/>
      <c r="C486" s="24" t="n"/>
    </row>
    <row r="487">
      <c r="A487" s="25" t="n"/>
      <c r="B487" s="5" t="n"/>
      <c r="C487" s="24" t="n"/>
    </row>
    <row r="488">
      <c r="A488" s="25" t="n"/>
      <c r="B488" s="5" t="n"/>
      <c r="C488" s="24" t="n"/>
    </row>
    <row r="489">
      <c r="A489" s="25" t="n"/>
      <c r="B489" s="5" t="n"/>
      <c r="C489" s="24" t="n"/>
    </row>
    <row r="490">
      <c r="A490" s="25" t="n"/>
      <c r="B490" s="5" t="n"/>
      <c r="C490" s="24" t="n"/>
    </row>
    <row r="491">
      <c r="A491" s="25" t="n"/>
      <c r="B491" s="5" t="n"/>
      <c r="C491" s="24" t="n"/>
    </row>
    <row r="492">
      <c r="A492" s="25" t="n"/>
      <c r="B492" s="5" t="n"/>
      <c r="C492" s="24" t="n"/>
    </row>
    <row r="493">
      <c r="A493" s="25" t="n"/>
      <c r="B493" s="5" t="n"/>
      <c r="C493" s="24" t="n"/>
    </row>
    <row r="494">
      <c r="A494" s="25" t="n"/>
      <c r="B494" s="5" t="n"/>
      <c r="C494" s="24" t="n"/>
    </row>
    <row r="495">
      <c r="A495" s="25" t="n"/>
      <c r="B495" s="5" t="n"/>
      <c r="C495" s="24" t="n"/>
    </row>
    <row r="496">
      <c r="A496" s="25" t="n"/>
      <c r="B496" s="5" t="n"/>
      <c r="C496" s="24" t="n"/>
    </row>
    <row r="497">
      <c r="A497" s="25" t="n"/>
      <c r="B497" s="5" t="n"/>
      <c r="C497" s="24" t="n"/>
    </row>
    <row r="498">
      <c r="A498" s="25" t="n"/>
      <c r="B498" s="5" t="n"/>
      <c r="C498" s="24" t="n"/>
    </row>
    <row r="499">
      <c r="A499" s="25" t="n"/>
      <c r="B499" s="5" t="n"/>
      <c r="C499" s="24" t="n"/>
    </row>
    <row r="500">
      <c r="A500" s="25" t="n"/>
      <c r="B500" s="5" t="n"/>
      <c r="C500" s="24" t="n"/>
    </row>
    <row r="501">
      <c r="A501" s="25" t="n"/>
      <c r="B501" s="5" t="n"/>
      <c r="C501" s="24" t="n"/>
    </row>
    <row r="502">
      <c r="A502" s="25" t="n"/>
      <c r="B502" s="5" t="n"/>
      <c r="C502" s="24" t="n"/>
    </row>
    <row r="503">
      <c r="A503" s="25" t="n"/>
      <c r="B503" s="5" t="n"/>
      <c r="C503" s="24" t="n"/>
    </row>
    <row r="504">
      <c r="A504" s="25" t="n"/>
      <c r="B504" s="5" t="n"/>
      <c r="C504" s="24" t="n"/>
    </row>
  </sheetData>
  <autoFilter ref="A4:C504"/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2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</cols>
  <sheetData>
    <row r="1" ht="26" customHeight="1">
      <c r="A1" s="10" t="inlineStr">
        <is>
          <t>شيت المصروفات والميزانية الشهرية للمشروع · قالب مجاني من Softwiro</t>
        </is>
      </c>
    </row>
    <row r="2">
      <c r="A2" s="11" t="inlineStr">
        <is>
          <t>فواتير عملائك ومدفوعاتهم ورصيدهم المستحق في كشف حساب واحد مع Accountwiro ← اضغط هنا</t>
        </is>
      </c>
    </row>
    <row r="4" ht="32" customHeight="1">
      <c r="A4" s="14" t="inlineStr">
        <is>
          <t>تصنيف المصروف</t>
        </is>
      </c>
      <c r="B4" s="14" t="inlineStr">
        <is>
          <t>طريقة الدفع</t>
        </is>
      </c>
    </row>
    <row r="5">
      <c r="A5" s="5" t="inlineStr">
        <is>
          <t>إيجار</t>
        </is>
      </c>
      <c r="B5" s="5" t="inlineStr">
        <is>
          <t>نقدي</t>
        </is>
      </c>
    </row>
    <row r="6">
      <c r="A6" s="5" t="inlineStr">
        <is>
          <t>مرتبات</t>
        </is>
      </c>
      <c r="B6" s="5" t="inlineStr">
        <is>
          <t>تحويل بنكي</t>
        </is>
      </c>
    </row>
    <row r="7">
      <c r="A7" s="5" t="inlineStr">
        <is>
          <t>مستلزمات ومواد</t>
        </is>
      </c>
      <c r="B7" s="5" t="inlineStr">
        <is>
          <t>بطاقة</t>
        </is>
      </c>
    </row>
    <row r="8">
      <c r="A8" s="5" t="inlineStr">
        <is>
          <t>نقل وشحن</t>
        </is>
      </c>
      <c r="B8" s="5" t="inlineStr">
        <is>
          <t>محفظة إلكترونية</t>
        </is>
      </c>
    </row>
    <row r="9">
      <c r="A9" s="5" t="inlineStr">
        <is>
          <t>تسويق وإعلان</t>
        </is>
      </c>
      <c r="B9" s="5" t="n"/>
    </row>
    <row r="10">
      <c r="A10" s="5" t="inlineStr">
        <is>
          <t>كهرباء ومياه وإنترنت</t>
        </is>
      </c>
      <c r="B10" s="5" t="n"/>
    </row>
    <row r="11">
      <c r="A11" s="5" t="inlineStr">
        <is>
          <t>صيانة</t>
        </is>
      </c>
      <c r="B11" s="5" t="n"/>
    </row>
    <row r="12">
      <c r="A12" s="5" t="inlineStr">
        <is>
          <t>مصروفات إدارية</t>
        </is>
      </c>
      <c r="B12" s="5" t="n"/>
    </row>
    <row r="13">
      <c r="A13" s="5" t="n"/>
      <c r="B13" s="5" t="n"/>
    </row>
    <row r="14">
      <c r="A14" s="5" t="n"/>
      <c r="B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4">
      <c r="A24" s="5" t="n"/>
    </row>
  </sheetData>
  <mergeCells count="2">
    <mergeCell ref="A2:B2"/>
    <mergeCell ref="A1:B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7"/>
  <sheetViews>
    <sheetView showGridLines="1" rightToLeft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 ht="26" customHeight="1">
      <c r="A1" s="10" t="inlineStr">
        <is>
          <t>شيت المصروفات والميزانية الشهرية للمشروع · قالب مجاني من Softwiro</t>
        </is>
      </c>
    </row>
    <row r="2">
      <c r="A2" s="11" t="inlineStr">
        <is>
          <t>فواتير عملائك ومدفوعاتهم ورصيدهم المستحق في كشف حساب واحد مع Accountwiro ← اضغط هنا</t>
        </is>
      </c>
    </row>
    <row r="4">
      <c r="A4" s="12" t="inlineStr">
        <is>
          <t>السنة</t>
        </is>
      </c>
      <c r="B4" s="26" t="n">
        <v>2026</v>
      </c>
    </row>
    <row r="5">
      <c r="A5" s="12" t="inlineStr">
        <is>
          <t>المقارنة من شهر (1 إلى 12)</t>
        </is>
      </c>
      <c r="B5" s="26" t="n">
        <v>7</v>
      </c>
    </row>
    <row r="6">
      <c r="A6" s="12" t="inlineStr">
        <is>
          <t>المقارنة إلى شهر (1 إلى 12)</t>
        </is>
      </c>
      <c r="B6" s="26" t="n">
        <v>10</v>
      </c>
    </row>
    <row r="7">
      <c r="A7" s="12" t="inlineStr">
        <is>
          <t>نسبة التنبيه (قريب من الحد)</t>
        </is>
      </c>
      <c r="B7" s="27" t="n">
        <v>0.9</v>
      </c>
    </row>
  </sheetData>
  <mergeCells count="2">
    <mergeCell ref="A2:B2"/>
    <mergeCell ref="A1:B1"/>
  </mergeCells>
  <dataValidations count="1">
    <dataValidation sqref="B5:B6" showDropDown="0" showInputMessage="0" showErrorMessage="0" allowBlank="1" type="list">
      <formula1>"1,2,3,4,5,6,7,8,9,10,11,12"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ينقل كل فاتورة ودفعة إليه. في Accountwiro تُسجَّل الفاتورة والدفعة لحظة حدوثهما، ويظهر رصيد العميل في كشف حساب واحد.</t>
        </is>
      </c>
    </row>
    <row r="5" ht="32" customHeight="1">
      <c r="B5" s="14" t="inlineStr">
        <is>
          <t>في هذا الشيت</t>
        </is>
      </c>
      <c r="C5" s="14" t="inlineStr">
        <is>
          <t>في Accountwiro</t>
        </is>
      </c>
    </row>
    <row r="6" ht="48" customHeight="1">
      <c r="B6" s="5" t="inlineStr">
        <is>
          <t>تنقل كل فاتورة ودفعة إلى الشيت بيدك.</t>
        </is>
      </c>
      <c r="C6" s="28" t="inlineStr">
        <is>
          <t>يعرض فواتير العميل ومدفوعاته ورصيده المستحق في كشف حساب واحد.</t>
        </is>
      </c>
    </row>
    <row r="7" ht="48" customHeight="1">
      <c r="B7" s="5" t="inlineStr">
        <is>
          <t>الفاتورة تُكتب أو تُنسخ يدويًا.</t>
        </is>
      </c>
      <c r="C7" s="28" t="inlineStr">
        <is>
          <t>ينشئ الفاتورة بقراءة الباركود أو بالبحث باسم المنتج، ويحسب الخصومات والضرائب، ويرسلها للعميل عبر واتساب.</t>
        </is>
      </c>
    </row>
    <row r="8" ht="48" customHeight="1">
      <c r="B8" s="5" t="inlineStr">
        <is>
          <t>النقص في المخزون يُكتشف متأخرًا.</t>
        </is>
      </c>
      <c r="C8" s="28" t="inlineStr">
        <is>
          <t>يحدّث الكميات بعد كل بيع، وينبهك عندما تنخفض كمية منتج عن الحد المطلوب.</t>
        </is>
      </c>
    </row>
    <row r="9" ht="48" customHeight="1">
      <c r="B9" s="5" t="inlineStr">
        <is>
          <t>كل من يفتح الشيت يرى كل الأرقام.</t>
        </is>
      </c>
      <c r="C9" s="28" t="inlineStr">
        <is>
          <t>صلاحيات لكل مستخدم: موظف المبيعات يصدر الفواتير، وموظف المخزن يدير المخزون دون الوصول إلى البيانات المالية.</t>
        </is>
      </c>
    </row>
    <row r="11" ht="30" customHeight="1">
      <c r="B11" s="29" t="inlineStr">
        <is>
          <t>تعرّف على Accountwiro واطلب عرضًا تجريبيًا ←</t>
        </is>
      </c>
    </row>
    <row r="13">
      <c r="B13" s="30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المصروفات والميزانية الشهرية للمشروع</dc:title>
  <dc:description>يسجّل مصروفات المشروع وإيراداته، ويضع ميزانية لكل تصنيف في كل شهر، ثم يقارن الفعلي بالميزانية ويُظهر الانحراف والتصنيفات التي تجاوزت ميزانيتها وصافي كل شهر.</dc:description>
  <dcterms:created xsi:type="dcterms:W3CDTF">2026-11-02T01:44:36Z</dcterms:created>
  <dcterms:modified xsi:type="dcterms:W3CDTF">2026-11-02T01:44:37Z</dcterms:modified>
  <cp:keywords>Softwiro, Excel, شيت المصروفات والميزانية الشهرية للمشروع</cp:keywords>
</cp:coreProperties>
</file>